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yu131\OneDrive\바탕 화면\10회\"/>
    </mc:Choice>
  </mc:AlternateContent>
  <xr:revisionPtr revIDLastSave="0" documentId="13_ncr:1_{7551E80B-B8C0-4B25-8CA6-AD4528CD4D45}" xr6:coauthVersionLast="47" xr6:coauthVersionMax="47" xr10:uidLastSave="{00000000-0000-0000-0000-000000000000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A37" i="1"/>
  <c r="M14" i="3"/>
  <c r="N4" i="3" a="1"/>
  <c r="N4" i="3" s="1"/>
  <c r="N5" i="3" a="1"/>
  <c r="N5" i="3" s="1"/>
  <c r="N6" i="3" a="1"/>
  <c r="N6" i="3" s="1"/>
  <c r="N7" i="3" a="1"/>
  <c r="N7" i="3"/>
  <c r="N8" i="3" a="1"/>
  <c r="N8" i="3" s="1"/>
  <c r="N9" i="3" a="1"/>
  <c r="N9" i="3" s="1"/>
  <c r="N10" i="3" a="1"/>
  <c r="N10" i="3" s="1"/>
  <c r="N11" i="3" a="1"/>
  <c r="N11" i="3" s="1"/>
  <c r="N3" i="3" a="1"/>
  <c r="N3" i="3" s="1"/>
  <c r="B13" i="5"/>
  <c r="J3" i="3" a="1"/>
  <c r="J4" i="3" a="1"/>
  <c r="J5" i="3" a="1"/>
  <c r="J6" i="3" a="1"/>
  <c r="J15" i="3" a="1"/>
  <c r="J8" i="3" a="1"/>
  <c r="J9" i="3" a="1"/>
  <c r="J10" i="3" a="1"/>
  <c r="J19" i="3" a="1"/>
  <c r="J14" i="3" a="1"/>
  <c r="J12" i="3" a="1"/>
  <c r="J13" i="3" a="1"/>
  <c r="J27" i="3" a="1"/>
  <c r="J29" i="3" a="1"/>
  <c r="J16" i="3" a="1"/>
  <c r="J17" i="3" a="1"/>
  <c r="J18" i="3" a="1"/>
  <c r="J31" i="3" a="1"/>
  <c r="J7" i="3" a="1"/>
  <c r="J20" i="3" a="1"/>
  <c r="J21" i="3" a="1"/>
  <c r="J22" i="3" a="1"/>
  <c r="J11" i="3" a="1"/>
  <c r="J24" i="3" a="1"/>
  <c r="J25" i="3" a="1"/>
  <c r="J26" i="3" a="1"/>
  <c r="J23" i="3" a="1"/>
  <c r="J28" i="3" a="1"/>
  <c r="J33" i="3" a="1"/>
  <c r="J30" i="3" a="1"/>
  <c r="J32" i="3" a="1"/>
  <c r="J34" i="3" a="1"/>
  <c r="J3" i="3" l="1"/>
  <c r="J32" i="3"/>
  <c r="J23" i="3"/>
  <c r="J7" i="3"/>
  <c r="J31" i="3"/>
  <c r="J27" i="3"/>
  <c r="J19" i="3"/>
  <c r="J15" i="3"/>
  <c r="J11" i="3"/>
  <c r="J30" i="3"/>
  <c r="J26" i="3"/>
  <c r="J22" i="3"/>
  <c r="J18" i="3"/>
  <c r="J14" i="3"/>
  <c r="J10" i="3"/>
  <c r="J6" i="3"/>
  <c r="J34" i="3"/>
  <c r="J33" i="3"/>
  <c r="J25" i="3"/>
  <c r="J21" i="3"/>
  <c r="J17" i="3"/>
  <c r="J13" i="3"/>
  <c r="J9" i="3"/>
  <c r="J5" i="3"/>
  <c r="J29" i="3"/>
  <c r="J28" i="3"/>
  <c r="J24" i="3"/>
  <c r="J20" i="3"/>
  <c r="J16" i="3"/>
  <c r="J12" i="3"/>
  <c r="J8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8EF211-7F5C-448F-9584-128756E9DEA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257C489-7361-492D-9137-60C6026CAAA5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yu131\OneDrive\바탕 화면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<sst xmlns="http://schemas.openxmlformats.org/spreadsheetml/2006/main" count="550" uniqueCount="87">
  <si>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</si>
  <si>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</si>
  <si>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</si>
  <si>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</si>
  <si>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</si>
  <si>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</si>
  <si>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</si>
  <si>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</si>
  <si>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</si>
  <si>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</si>
  <si>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</si>
  <si>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</si>
  <si>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</si>
  <si>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</si>
  <si>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</si>
  <si>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</si>
  <si>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</si>
  <si>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</si>
  <si>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</si>
  <si>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</si>
  <si>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</si>
  <si>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</si>
  <si>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</si>
  <si>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</si>
  <si>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</si>
  <si>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</si>
  <si>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</si>
  <si>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</si>
  <si>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</si>
  <si>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</si>
  <si>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</si>
  <si>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</si>
  <si>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</si>
  <si>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</si>
  <si>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</si>
  <si>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</si>
  <si>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</si>
  <si>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</si>
  <si>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</si>
  <si>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</si>
  <si>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</si>
  <si>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</si>
  <si>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</si>
  <si>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</si>
  <si>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</si>
  <si>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</si>
  <si>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</si>
  <si>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</si>
  <si>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</si>
  <si>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</si>
  <si>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</si>
  <si>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</si>
  <si>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</si>
  <si>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</si>
  <si>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</si>
  <si>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</si>
  <si>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</si>
  <si>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</si>
  <si>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</si>
  <si>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</si>
  <si>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</si>
  <si>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</si>
  <si>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</si>
  <si>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</si>
  <si>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</si>
  <si>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</si>
  <si>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거래건수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</si>
  <si>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</si>
  <si>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</si>
  <si>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</si>
  <si>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</si>
  <si>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</si>
  <si>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</si>
  <si>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</si>
  <si>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</si>
  <si>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</si>
  <si>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 xml:space="preserve">조건 </t>
    <phoneticPr fontId="1" type="noConversion"/>
  </si>
  <si>
    <t xml:space="preserve">구분 </t>
    <phoneticPr fontId="1" type="noConversion"/>
  </si>
  <si>
    <t>승*</t>
    <phoneticPr fontId="1" type="noConversion"/>
  </si>
  <si>
    <t>김정민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</si>
  <si>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</si>
  <si>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</si>
  <si>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</si>
  <si>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</si>
  <si>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</si>
  <si>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</si>
  <si>
    <t>담당자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</si>
</sst>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0&quot;개월&quot;"/>
    <numFmt numFmtId="178" formatCode="[Red][&gt;=1000000]&quot;▣ &quot;#,###;[Blue][&gt;=500000]&quot;◎ &quot;#,###;#,##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1" xfId="1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88-4BF4-BEE0-BB1FA624C47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8-4BF4-BEE0-BB1FA624C4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88-4BF4-BEE0-BB1FA624C47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8-4BF4-BEE0-BB1FA624C47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88-4BF4-BEE0-BB1FA624C4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88-4BF4-BEE0-BB1FA624C47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8-4BF4-BEE0-BB1FA624C47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0</xdr:row>
      <xdr:rowOff>76200</xdr:rowOff>
    </xdr:from>
    <xdr:to>
      <xdr:col>5</xdr:col>
      <xdr:colOff>914400</xdr:colOff>
      <xdr:row>1</xdr:row>
      <xdr:rowOff>144780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64A0F35-83DC-3730-0A88-6E1182B519F9}"/>
            </a:ext>
          </a:extLst>
        </xdr:cNvPr>
        <xdr:cNvSpPr/>
      </xdr:nvSpPr>
      <xdr:spPr>
        <a:xfrm>
          <a:off x="3688080" y="76200"/>
          <a:ext cx="838200" cy="289560"/>
        </a:xfrm>
        <a:prstGeom prst="bevel">
          <a:avLst>
            <a:gd name="adj" fmla="val 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  <a:endParaRPr lang="en-US" altLang="ko-KR" sz="1100" kern="1200"/>
        </a:p>
        <a:p>
          <a:pPr algn="l"/>
          <a:endParaRPr lang="ko-KR" altLang="en-US" sz="1100" kern="1200"/>
        </a:p>
      </xdr:txBody>
    </xdr:sp>
    <xdr:clientData/>
  </xdr:twoCellAnchor>
  <xdr:twoCellAnchor>
    <xdr:from>
      <xdr:col>6</xdr:col>
      <xdr:colOff>7620</xdr:colOff>
      <xdr:row>0</xdr:row>
      <xdr:rowOff>53340</xdr:rowOff>
    </xdr:from>
    <xdr:to>
      <xdr:col>7</xdr:col>
      <xdr:colOff>22860</xdr:colOff>
      <xdr:row>1</xdr:row>
      <xdr:rowOff>205740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F7B0129-1ED2-72FF-D25A-099FDBBF01B1}"/>
            </a:ext>
          </a:extLst>
        </xdr:cNvPr>
        <xdr:cNvSpPr/>
      </xdr:nvSpPr>
      <xdr:spPr>
        <a:xfrm>
          <a:off x="4625340" y="53340"/>
          <a:ext cx="1021080" cy="3733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yu1311@daum.net" refreshedDate="45635.626612152781" backgroundQuery="1" createdVersion="8" refreshedVersion="8" minRefreshableVersion="3" recordCount="0" supportSubquery="1" supportAdvancedDrill="1" xr:uid="{2BE94387-9B1A-42B0-9426-A89BC5CB837C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907C67-A624-4A70-8DCA-4B8A93D8976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1" numFmtId="42"/>
    <dataField name="평균: 할부기간" fld="4" subtotal="average" baseField="1" baseItem="0" numFmtId="177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45"/>
  <sheetViews>
    <sheetView topLeftCell="A33" workbookViewId="0">
      <selection activeCell="B40" sqref="B40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  <col min="9" max="9" width="10.89843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75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9" x14ac:dyDescent="0.4">
      <c r="A3" s="2">
        <v>44029</v>
      </c>
      <c r="B3" s="27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  <c r="I3" s="28"/>
    </row>
    <row r="4" spans="1:9" x14ac:dyDescent="0.4">
      <c r="A4" s="2">
        <v>43891</v>
      </c>
      <c r="B4" s="27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  <c r="I4" s="28"/>
    </row>
    <row r="5" spans="1:9" x14ac:dyDescent="0.4">
      <c r="A5" s="2">
        <v>43914</v>
      </c>
      <c r="B5" s="27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  <c r="I5" s="28"/>
    </row>
    <row r="6" spans="1:9" x14ac:dyDescent="0.4">
      <c r="A6" s="2">
        <v>44005</v>
      </c>
      <c r="B6" s="27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  <c r="I6" s="28"/>
    </row>
    <row r="7" spans="1:9" x14ac:dyDescent="0.4">
      <c r="A7" s="2">
        <v>44015</v>
      </c>
      <c r="B7" s="27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  <c r="I7" s="28"/>
    </row>
    <row r="8" spans="1:9" x14ac:dyDescent="0.4">
      <c r="A8" s="2">
        <v>43941</v>
      </c>
      <c r="B8" s="27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  <c r="I8" s="28"/>
    </row>
    <row r="9" spans="1:9" x14ac:dyDescent="0.4">
      <c r="A9" s="2">
        <v>43948</v>
      </c>
      <c r="B9" s="27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  <c r="I9" s="28"/>
    </row>
    <row r="10" spans="1:9" x14ac:dyDescent="0.4">
      <c r="A10" s="2">
        <v>44088</v>
      </c>
      <c r="B10" s="27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  <c r="I10" s="28"/>
    </row>
    <row r="11" spans="1:9" x14ac:dyDescent="0.4">
      <c r="A11" s="2">
        <v>44097</v>
      </c>
      <c r="B11" s="27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  <c r="I11" s="28"/>
    </row>
    <row r="12" spans="1:9" x14ac:dyDescent="0.4">
      <c r="A12" s="2">
        <v>43877</v>
      </c>
      <c r="B12" s="27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  <c r="I12" s="28"/>
    </row>
    <row r="13" spans="1:9" x14ac:dyDescent="0.4">
      <c r="A13" s="2">
        <v>43889</v>
      </c>
      <c r="B13" s="27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  <c r="I13" s="28"/>
    </row>
    <row r="14" spans="1:9" x14ac:dyDescent="0.4">
      <c r="A14" s="2">
        <v>44070</v>
      </c>
      <c r="B14" s="27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  <c r="I14" s="28"/>
    </row>
    <row r="15" spans="1:9" x14ac:dyDescent="0.4">
      <c r="A15" s="2">
        <v>43929</v>
      </c>
      <c r="B15" s="27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  <c r="I15" s="28"/>
    </row>
    <row r="16" spans="1:9" x14ac:dyDescent="0.4">
      <c r="A16" s="2">
        <v>43981</v>
      </c>
      <c r="B16" s="27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  <c r="I16" s="28"/>
    </row>
    <row r="17" spans="1:9" x14ac:dyDescent="0.4">
      <c r="A17" s="2">
        <v>44146</v>
      </c>
      <c r="B17" s="27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  <c r="I17" s="28"/>
    </row>
    <row r="18" spans="1:9" x14ac:dyDescent="0.4">
      <c r="A18" s="2">
        <v>44064</v>
      </c>
      <c r="B18" s="27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9" x14ac:dyDescent="0.4">
      <c r="A19" s="2">
        <v>44077</v>
      </c>
      <c r="B19" s="27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9" x14ac:dyDescent="0.4">
      <c r="A20" s="2">
        <v>43851</v>
      </c>
      <c r="B20" s="27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9" x14ac:dyDescent="0.4">
      <c r="A21" s="2">
        <v>43863</v>
      </c>
      <c r="B21" s="27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9" x14ac:dyDescent="0.4">
      <c r="A22" s="2">
        <v>44036</v>
      </c>
      <c r="B22" s="27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9" x14ac:dyDescent="0.4">
      <c r="A23" s="2">
        <v>44062</v>
      </c>
      <c r="B23" s="27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9" x14ac:dyDescent="0.4">
      <c r="A24" s="2">
        <v>43916</v>
      </c>
      <c r="B24" s="27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9" x14ac:dyDescent="0.4">
      <c r="A25" s="2">
        <v>43923</v>
      </c>
      <c r="B25" s="27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9" x14ac:dyDescent="0.4">
      <c r="A26" s="2">
        <v>43994</v>
      </c>
      <c r="B26" s="27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9" x14ac:dyDescent="0.4">
      <c r="A27" s="2">
        <v>44135</v>
      </c>
      <c r="B27" s="27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9" x14ac:dyDescent="0.4">
      <c r="A28" s="2">
        <v>43986</v>
      </c>
      <c r="B28" s="27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9" x14ac:dyDescent="0.4">
      <c r="A29" s="2">
        <v>44000</v>
      </c>
      <c r="B29" s="27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9" x14ac:dyDescent="0.4">
      <c r="A30" s="2">
        <v>43936</v>
      </c>
      <c r="B30" s="27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9" x14ac:dyDescent="0.4">
      <c r="A31" s="2">
        <v>43952</v>
      </c>
      <c r="B31" s="27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9" x14ac:dyDescent="0.4">
      <c r="A32" s="2">
        <v>43960</v>
      </c>
      <c r="B32" s="27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7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7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76</v>
      </c>
    </row>
    <row r="37" spans="1:8" x14ac:dyDescent="0.4">
      <c r="A37" t="b">
        <f>AND(MONTH(A3)&lt;=6,_xlfn.RANK.EQ(G3,$G$3:$G$34)&lt;=10)</f>
        <v>0</v>
      </c>
    </row>
    <row r="39" spans="1:8" x14ac:dyDescent="0.4">
      <c r="A39" s="1" t="s">
        <v>1</v>
      </c>
      <c r="B39" s="1" t="s">
        <v>75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43941</v>
      </c>
      <c r="B40" s="27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">
      <c r="A41" s="2">
        <v>43877</v>
      </c>
      <c r="B41" s="27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">
      <c r="A42" s="2">
        <v>43889</v>
      </c>
      <c r="B42" s="27">
        <v>0.65069444444444446</v>
      </c>
      <c r="C42" s="1" t="s">
        <v>35</v>
      </c>
      <c r="D42" s="1" t="s">
        <v>21</v>
      </c>
      <c r="E42" s="3">
        <v>35000000</v>
      </c>
      <c r="F42" s="1" t="s">
        <v>12</v>
      </c>
      <c r="G42" s="3">
        <v>32600000</v>
      </c>
      <c r="H42" s="1">
        <v>36</v>
      </c>
    </row>
    <row r="43" spans="1:8" x14ac:dyDescent="0.4">
      <c r="A43" s="2">
        <v>43916</v>
      </c>
      <c r="B43" s="27">
        <v>0.75208333333333333</v>
      </c>
      <c r="C43" s="1" t="s">
        <v>47</v>
      </c>
      <c r="D43" s="1" t="s">
        <v>21</v>
      </c>
      <c r="E43" s="3">
        <v>35000000</v>
      </c>
      <c r="F43" s="1" t="s">
        <v>12</v>
      </c>
      <c r="G43" s="3">
        <v>30500000</v>
      </c>
      <c r="H43" s="1">
        <v>48</v>
      </c>
    </row>
    <row r="44" spans="1:8" x14ac:dyDescent="0.4">
      <c r="A44" s="2">
        <v>44000</v>
      </c>
      <c r="B44" s="27">
        <v>0.52916666666666667</v>
      </c>
      <c r="C44" s="1" t="s">
        <v>52</v>
      </c>
      <c r="D44" s="1" t="s">
        <v>25</v>
      </c>
      <c r="E44" s="3">
        <v>31000000</v>
      </c>
      <c r="F44" s="1" t="s">
        <v>33</v>
      </c>
      <c r="G44" s="3">
        <v>30000000</v>
      </c>
      <c r="H44" s="1">
        <v>48</v>
      </c>
    </row>
    <row r="45" spans="1:8" x14ac:dyDescent="0.4">
      <c r="A45" s="2">
        <v>43968</v>
      </c>
      <c r="B45" s="27">
        <v>0.4513888888888889</v>
      </c>
      <c r="C45" s="1" t="s">
        <v>56</v>
      </c>
      <c r="D45" s="1" t="s">
        <v>28</v>
      </c>
      <c r="E45" s="3">
        <v>32000000</v>
      </c>
      <c r="F45" s="1" t="s">
        <v>22</v>
      </c>
      <c r="G45" s="3">
        <v>30100000</v>
      </c>
      <c r="H45" s="1">
        <v>24</v>
      </c>
    </row>
  </sheetData>
  <phoneticPr fontId="1" type="noConversion"/>
  <conditionalFormatting sqref="A3:H34">
    <cfRule type="expression" dxfId="1" priority="1">
      <formula>AND($B3&gt;=0.5,$E3&gt;AVERAGE($E$3:$E$34))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topLeftCell="C1" workbookViewId="0">
      <selection activeCell="L40" sqref="L40"/>
    </sheetView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3" t="s">
        <v>59</v>
      </c>
      <c r="C1" s="33"/>
      <c r="D1" s="33"/>
      <c r="E1" s="33"/>
      <c r="F1" s="33"/>
      <c r="G1" s="33"/>
      <c r="H1" s="33"/>
    </row>
    <row r="2" spans="2:8" ht="16.5" customHeight="1" x14ac:dyDescent="0.4">
      <c r="B2" s="33"/>
      <c r="C2" s="33"/>
      <c r="D2" s="33"/>
      <c r="E2" s="33"/>
      <c r="F2" s="33"/>
      <c r="G2" s="33"/>
      <c r="H2" s="33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9000000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Header xml:space="preserve">&amp;R&amp;P쪽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topLeftCell="A7" workbookViewId="0">
      <selection activeCell="M19" sqref="M19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ROUNDDOWN(IF(MONTH(A3)&gt;=7,0.95,1)*VLOOKUP(D3,$L$3:$M$11,2),-4)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IFERROR(AVERAGE(IF(($L3=$D$3:$D$34)*(MONTH($A$3:$A$34)&gt;=7),$F$3:$F$34)),"")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ROUNDDOWN(IF(MONTH(A4)&gt;=7,0.95,1)*VLOOKUP(D4,$L$3:$M$11,2),-4)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IFERROR(AVERAGE(IF(($L4=$D$3:$D$34)*(MONTH($A$3:$A$34)&gt;=7),$F$3:$F$34)),"")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IFERROR(AVERAGE(IF(($L5=$D$3:$D$34)*(MONTH($A$3:$A$34)&gt;=7),$F$3:$F$34)),"")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IFERROR(AVERAGE(IF(($L6=$D$3:$D$34)*(MONTH($A$3:$A$34)&gt;=7),$F$3:$F$34)),"")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IFERROR(AVERAGE(IF(($L7=$D$3:$D$34)*(MONTH($A$3:$A$34)&gt;=7),$F$3:$F$34)),"")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IFERROR(AVERAGE(IF(($L8=$D$3:$D$34)*(MONTH($A$3:$A$34)&gt;=7),$F$3:$F$34)),"")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IFERROR(AVERAGE(IF(($L9=$D$3:$D$34)*(MONTH($A$3:$A$34)&gt;=7),$F$3:$F$34)),"")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IFERROR(AVERAGE(IF(($L10=$D$3:$D$34)*(MONTH($A$3:$A$34)&gt;=7),$F$3:$F$34)),"")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>
        <f t="array" ref="N11">IFERROR(AVERAGE(IF(($L11=$D$3:$D$34)*(MONTH($A$3:$A$34)&gt;=7),$F$3:$F$34)),"")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1" t="str">
        <f>INDEX($D$3:$D$34,MATCH(MIN($A$3:$A$34),$A$3:$A$34,0))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3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3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19" t="s">
        <v>66</v>
      </c>
      <c r="M18" s="1" t="str">
        <f>DCOUNTA(A2:J34,C2,L20:M21)&amp;"건"</f>
        <v>0건</v>
      </c>
    </row>
    <row r="19" spans="1:13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</row>
    <row r="20" spans="1:13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t="s">
        <v>77</v>
      </c>
      <c r="M20" t="s">
        <v>86</v>
      </c>
    </row>
    <row r="21" spans="1:13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t="s">
        <v>78</v>
      </c>
      <c r="M21" t="s">
        <v>79</v>
      </c>
    </row>
    <row r="22" spans="1:13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3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3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3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3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3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3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3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3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3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3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D7" sqref="D7"/>
    </sheetView>
  </sheetViews>
  <sheetFormatPr defaultRowHeight="17.399999999999999" x14ac:dyDescent="0.4"/>
  <cols>
    <col min="1" max="1" width="3.5" customWidth="1"/>
    <col min="2" max="2" width="22.09765625" bestFit="1" customWidth="1"/>
    <col min="3" max="3" width="17.3984375" bestFit="1" customWidth="1"/>
    <col min="4" max="7" width="13.59765625" bestFit="1" customWidth="1"/>
    <col min="8" max="8" width="10.3984375" bestFit="1" customWidth="1"/>
    <col min="9" max="10" width="15.5" bestFit="1" customWidth="1"/>
    <col min="11" max="11" width="20.09765625" bestFit="1" customWidth="1"/>
    <col min="12" max="12" width="18.19921875" bestFit="1" customWidth="1"/>
  </cols>
  <sheetData>
    <row r="2" spans="2:7" x14ac:dyDescent="0.4">
      <c r="B2" s="29" t="s">
        <v>4</v>
      </c>
      <c r="C2" t="s" vm="1">
        <v>80</v>
      </c>
    </row>
    <row r="4" spans="2:7" x14ac:dyDescent="0.4">
      <c r="D4" s="29" t="s">
        <v>6</v>
      </c>
    </row>
    <row r="5" spans="2:7" x14ac:dyDescent="0.4">
      <c r="B5" s="29" t="s">
        <v>3</v>
      </c>
      <c r="C5" s="29" t="s">
        <v>81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82</v>
      </c>
      <c r="D6" s="30">
        <v>35000000</v>
      </c>
      <c r="E6" s="30">
        <v>32000000</v>
      </c>
      <c r="F6" s="30">
        <v>31000000</v>
      </c>
      <c r="G6" s="30">
        <v>31000000</v>
      </c>
    </row>
    <row r="7" spans="2:7" x14ac:dyDescent="0.4">
      <c r="C7" t="s">
        <v>84</v>
      </c>
      <c r="D7" s="31">
        <v>20</v>
      </c>
      <c r="E7" s="31">
        <v>31.2</v>
      </c>
      <c r="F7" s="31">
        <v>36</v>
      </c>
      <c r="G7" s="31">
        <v>36</v>
      </c>
    </row>
    <row r="8" spans="2:7" x14ac:dyDescent="0.4">
      <c r="B8" t="s">
        <v>27</v>
      </c>
      <c r="C8" t="s">
        <v>82</v>
      </c>
      <c r="D8" s="30">
        <v>31000000</v>
      </c>
      <c r="E8" s="30">
        <v>35000000</v>
      </c>
      <c r="F8" s="30">
        <v>16000000</v>
      </c>
      <c r="G8" s="30">
        <v>32000000</v>
      </c>
    </row>
    <row r="9" spans="2:7" x14ac:dyDescent="0.4">
      <c r="C9" t="s">
        <v>84</v>
      </c>
      <c r="D9" s="31">
        <v>30</v>
      </c>
      <c r="E9" s="31">
        <v>24</v>
      </c>
      <c r="F9" s="31">
        <v>24</v>
      </c>
      <c r="G9" s="31">
        <v>48</v>
      </c>
    </row>
    <row r="10" spans="2:7" x14ac:dyDescent="0.4">
      <c r="B10" t="s">
        <v>10</v>
      </c>
      <c r="C10" t="s">
        <v>82</v>
      </c>
      <c r="D10" s="30">
        <v>35000000</v>
      </c>
      <c r="E10" s="30">
        <v>22000000</v>
      </c>
      <c r="F10" s="30">
        <v>25000000</v>
      </c>
      <c r="G10" s="30">
        <v>19000000</v>
      </c>
    </row>
    <row r="11" spans="2:7" x14ac:dyDescent="0.4">
      <c r="C11" t="s">
        <v>84</v>
      </c>
      <c r="D11" s="31">
        <v>48</v>
      </c>
      <c r="E11" s="31">
        <v>24</v>
      </c>
      <c r="F11" s="31">
        <v>36</v>
      </c>
      <c r="G11" s="31">
        <v>36</v>
      </c>
    </row>
    <row r="12" spans="2:7" x14ac:dyDescent="0.4">
      <c r="B12" t="s">
        <v>83</v>
      </c>
      <c r="D12" s="30">
        <v>35000000</v>
      </c>
      <c r="E12" s="30">
        <v>35000000</v>
      </c>
      <c r="F12" s="30">
        <v>31000000</v>
      </c>
      <c r="G12" s="30">
        <v>32000000</v>
      </c>
    </row>
    <row r="13" spans="2:7" x14ac:dyDescent="0.4">
      <c r="B13" t="s">
        <v>85</v>
      </c>
      <c r="D13" s="31">
        <v>33</v>
      </c>
      <c r="E13" s="31">
        <v>29.142857142857142</v>
      </c>
      <c r="F13" s="31">
        <v>34</v>
      </c>
      <c r="G13" s="31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topLeftCell="C4" zoomScale="102" zoomScaleNormal="102" workbookViewId="0">
      <selection activeCell="I12" sqref="I12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67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>
      <selection activeCell="M26" sqref="M26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H6" sqref="H6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3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3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3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3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3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3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3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3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3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3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3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3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3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3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3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>
      <selection activeCell="K3" sqref="K3"/>
    </sheetView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68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2">
        <v>0.39930555555555602</v>
      </c>
      <c r="B4" s="23" t="s">
        <v>69</v>
      </c>
      <c r="C4" s="23" t="s">
        <v>70</v>
      </c>
      <c r="D4" s="23" t="s">
        <v>18</v>
      </c>
      <c r="E4" s="24">
        <v>9000000</v>
      </c>
      <c r="F4" s="23" t="s">
        <v>71</v>
      </c>
      <c r="G4" s="24">
        <v>5000000</v>
      </c>
      <c r="H4" s="24">
        <v>24</v>
      </c>
      <c r="I4" s="24">
        <v>225000</v>
      </c>
    </row>
    <row r="5" spans="1:13" x14ac:dyDescent="0.4">
      <c r="A5" s="22">
        <v>0.57986111111111105</v>
      </c>
      <c r="B5" s="23" t="s">
        <v>72</v>
      </c>
      <c r="C5" s="23" t="s">
        <v>73</v>
      </c>
      <c r="D5" s="23" t="s">
        <v>25</v>
      </c>
      <c r="E5" s="24">
        <v>31000000</v>
      </c>
      <c r="F5" s="23" t="s">
        <v>74</v>
      </c>
      <c r="G5" s="24">
        <v>20000000</v>
      </c>
      <c r="H5" s="24">
        <v>36</v>
      </c>
      <c r="I5" s="24">
        <v>600000</v>
      </c>
    </row>
    <row r="6" spans="1:13" x14ac:dyDescent="0.4">
      <c r="A6" s="22">
        <v>0.64722222222222203</v>
      </c>
      <c r="B6" s="23" t="s">
        <v>72</v>
      </c>
      <c r="C6" s="23" t="s">
        <v>73</v>
      </c>
      <c r="D6" s="23" t="s">
        <v>25</v>
      </c>
      <c r="E6" s="24">
        <v>31000000</v>
      </c>
      <c r="F6" s="23" t="s">
        <v>74</v>
      </c>
      <c r="G6" s="24">
        <v>20000000</v>
      </c>
      <c r="H6" s="24">
        <v>36</v>
      </c>
      <c r="I6" s="24">
        <v>600000</v>
      </c>
      <c r="L6" s="1" t="s">
        <v>4</v>
      </c>
      <c r="M6" s="1" t="s">
        <v>5</v>
      </c>
    </row>
    <row r="7" spans="1:13" x14ac:dyDescent="0.4">
      <c r="A7" s="22"/>
      <c r="B7" s="23"/>
      <c r="C7" s="23"/>
      <c r="D7" s="23"/>
      <c r="E7" s="24"/>
      <c r="F7" s="23"/>
      <c r="G7" s="24"/>
      <c r="H7" s="24"/>
      <c r="I7" s="24"/>
      <c r="L7" s="25" t="s">
        <v>21</v>
      </c>
      <c r="M7" s="26">
        <v>35000000</v>
      </c>
    </row>
    <row r="8" spans="1:13" x14ac:dyDescent="0.4">
      <c r="A8" s="22"/>
      <c r="B8" s="23"/>
      <c r="C8" s="23"/>
      <c r="D8" s="23"/>
      <c r="E8" s="24"/>
      <c r="F8" s="23"/>
      <c r="G8" s="24"/>
      <c r="H8" s="24"/>
      <c r="I8" s="24"/>
      <c r="L8" s="25" t="s">
        <v>18</v>
      </c>
      <c r="M8" s="26">
        <v>9000000</v>
      </c>
    </row>
    <row r="9" spans="1:13" x14ac:dyDescent="0.4">
      <c r="A9" s="22"/>
      <c r="B9" s="23"/>
      <c r="C9" s="23"/>
      <c r="D9" s="23"/>
      <c r="E9" s="24"/>
      <c r="F9" s="23"/>
      <c r="G9" s="24"/>
      <c r="H9" s="24"/>
      <c r="I9" s="24"/>
      <c r="L9" s="25" t="s">
        <v>25</v>
      </c>
      <c r="M9" s="26">
        <v>31000000</v>
      </c>
    </row>
    <row r="10" spans="1:13" x14ac:dyDescent="0.4">
      <c r="A10" s="22"/>
      <c r="B10" s="23"/>
      <c r="C10" s="23"/>
      <c r="D10" s="23"/>
      <c r="E10" s="24"/>
      <c r="F10" s="23"/>
      <c r="G10" s="24"/>
      <c r="H10" s="24"/>
      <c r="I10" s="24"/>
      <c r="L10" s="25" t="s">
        <v>44</v>
      </c>
      <c r="M10" s="26">
        <v>22000000</v>
      </c>
    </row>
    <row r="11" spans="1:13" x14ac:dyDescent="0.4">
      <c r="A11" s="22"/>
      <c r="B11" s="23"/>
      <c r="C11" s="23"/>
      <c r="D11" s="23"/>
      <c r="E11" s="24"/>
      <c r="F11" s="23"/>
      <c r="G11" s="24"/>
      <c r="H11" s="24"/>
      <c r="I11" s="24"/>
      <c r="L11" s="25" t="s">
        <v>15</v>
      </c>
      <c r="M11" s="26">
        <v>25000000</v>
      </c>
    </row>
    <row r="12" spans="1:13" x14ac:dyDescent="0.4">
      <c r="A12" s="22"/>
      <c r="B12" s="23"/>
      <c r="C12" s="23"/>
      <c r="D12" s="23"/>
      <c r="E12" s="24"/>
      <c r="F12" s="23"/>
      <c r="G12" s="24"/>
      <c r="H12" s="24"/>
      <c r="I12" s="24"/>
      <c r="L12" s="25" t="s">
        <v>32</v>
      </c>
      <c r="M12" s="26">
        <v>19000000</v>
      </c>
    </row>
    <row r="13" spans="1:13" x14ac:dyDescent="0.4">
      <c r="A13" s="22"/>
      <c r="B13" s="23"/>
      <c r="C13" s="23"/>
      <c r="D13" s="23"/>
      <c r="E13" s="24"/>
      <c r="F13" s="23"/>
      <c r="G13" s="24"/>
      <c r="H13" s="24"/>
      <c r="I13" s="24"/>
      <c r="L13" s="25" t="s">
        <v>28</v>
      </c>
      <c r="M13" s="26">
        <v>32000000</v>
      </c>
    </row>
    <row r="14" spans="1:13" x14ac:dyDescent="0.4">
      <c r="A14" s="22"/>
      <c r="B14" s="23"/>
      <c r="C14" s="23"/>
      <c r="D14" s="23"/>
      <c r="E14" s="24"/>
      <c r="F14" s="23"/>
      <c r="G14" s="24"/>
      <c r="H14" s="24"/>
      <c r="I14" s="24"/>
      <c r="L14" s="25" t="s">
        <v>30</v>
      </c>
      <c r="M14" s="26">
        <v>15000000</v>
      </c>
    </row>
    <row r="15" spans="1:13" x14ac:dyDescent="0.4">
      <c r="A15" s="22"/>
      <c r="B15" s="23"/>
      <c r="C15" s="23"/>
      <c r="D15" s="23"/>
      <c r="E15" s="24"/>
      <c r="F15" s="23"/>
      <c r="G15" s="24"/>
      <c r="H15" s="24"/>
      <c r="I15" s="24"/>
      <c r="L15" s="25" t="s">
        <v>11</v>
      </c>
      <c r="M15" s="26">
        <v>16000000</v>
      </c>
    </row>
    <row r="16" spans="1:13" x14ac:dyDescent="0.4">
      <c r="A16" s="22"/>
      <c r="B16" s="23"/>
      <c r="C16" s="23"/>
      <c r="D16" s="23"/>
      <c r="E16" s="24"/>
      <c r="F16" s="23"/>
      <c r="G16" s="24"/>
      <c r="H16" s="24"/>
      <c r="I16" s="24"/>
    </row>
    <row r="17" spans="1:9" x14ac:dyDescent="0.4">
      <c r="A17" s="22"/>
      <c r="B17" s="23"/>
      <c r="C17" s="23"/>
      <c r="D17" s="23"/>
      <c r="E17" s="24"/>
      <c r="F17" s="23"/>
      <c r="G17" s="24"/>
      <c r="H17" s="24"/>
      <c r="I17" s="24"/>
    </row>
    <row r="18" spans="1:9" x14ac:dyDescent="0.4">
      <c r="A18" s="22"/>
      <c r="B18" s="23"/>
      <c r="C18" s="23"/>
      <c r="D18" s="23"/>
      <c r="E18" s="24"/>
      <c r="F18" s="23"/>
      <c r="G18" s="24"/>
      <c r="H18" s="24"/>
      <c r="I18" s="24"/>
    </row>
    <row r="19" spans="1:9" x14ac:dyDescent="0.4">
      <c r="A19" s="22"/>
      <c r="B19" s="23"/>
      <c r="C19" s="23"/>
      <c r="D19" s="23"/>
      <c r="E19" s="24"/>
      <c r="F19" s="23"/>
      <c r="G19" s="24"/>
      <c r="H19" s="24"/>
      <c r="I19" s="24"/>
    </row>
    <row r="20" spans="1:9" x14ac:dyDescent="0.4">
      <c r="A20" s="22"/>
      <c r="B20" s="23"/>
      <c r="C20" s="23"/>
      <c r="D20" s="23"/>
      <c r="E20" s="24"/>
      <c r="F20" s="23"/>
      <c r="G20" s="24"/>
      <c r="H20" s="24"/>
      <c r="I20" s="24"/>
    </row>
    <row r="21" spans="1:9" x14ac:dyDescent="0.4">
      <c r="A21" s="22"/>
      <c r="B21" s="23"/>
      <c r="C21" s="23"/>
      <c r="D21" s="23"/>
      <c r="E21" s="24"/>
      <c r="F21" s="23"/>
      <c r="G21" s="24"/>
      <c r="H21" s="24"/>
      <c r="I21" s="24"/>
    </row>
    <row r="22" spans="1:9" x14ac:dyDescent="0.4">
      <c r="A22" s="22"/>
      <c r="B22" s="23"/>
      <c r="C22" s="23"/>
      <c r="D22" s="23"/>
      <c r="E22" s="24"/>
      <c r="F22" s="23"/>
      <c r="G22" s="24"/>
      <c r="H22" s="24"/>
      <c r="I22" s="24"/>
    </row>
    <row r="23" spans="1:9" x14ac:dyDescent="0.4">
      <c r="A23" s="22"/>
      <c r="B23" s="23"/>
      <c r="C23" s="23"/>
      <c r="D23" s="23"/>
      <c r="E23" s="24"/>
      <c r="F23" s="23"/>
      <c r="G23" s="24"/>
      <c r="H23" s="24"/>
      <c r="I23" s="24"/>
    </row>
    <row r="24" spans="1:9" x14ac:dyDescent="0.4">
      <c r="A24" s="22"/>
      <c r="B24" s="23"/>
      <c r="C24" s="23"/>
      <c r="D24" s="23"/>
      <c r="E24" s="24"/>
      <c r="F24" s="23"/>
      <c r="G24" s="24"/>
      <c r="H24" s="24"/>
      <c r="I24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상희 유</cp:lastModifiedBy>
  <cp:lastPrinted>2024-12-09T06:49:45Z</cp:lastPrinted>
  <dcterms:created xsi:type="dcterms:W3CDTF">2023-08-09T00:13:15Z</dcterms:created>
  <dcterms:modified xsi:type="dcterms:W3CDTF">2024-12-09T08:32:02Z</dcterms:modified>
</cp:coreProperties>
</file>