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a2f4b285ce9d61/Desktop/컴활/연습/"/>
    </mc:Choice>
  </mc:AlternateContent>
  <xr:revisionPtr revIDLastSave="29" documentId="13_ncr:1_{10AA3328-C318-477B-96FF-0BDA39B8486B}" xr6:coauthVersionLast="47" xr6:coauthVersionMax="47" xr10:uidLastSave="{B055BF2D-6136-422C-B699-001E6E9C6CF2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RANK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M14" i="3"/>
  <c r="N4" i="3" a="1"/>
  <c r="N4" i="3" s="1"/>
  <c r="N5" i="3" a="1"/>
  <c r="N5" i="3" s="1"/>
  <c r="N6" i="3" a="1"/>
  <c r="N6" i="3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0" i="3" a="1"/>
  <c r="J30" i="3" s="1"/>
  <c r="J31" i="3" a="1"/>
  <c r="J31" i="3" s="1"/>
  <c r="J32" i="3" a="1"/>
  <c r="J32" i="3" s="1"/>
  <c r="J33" i="3" a="1"/>
  <c r="J33" i="3" s="1"/>
  <c r="J34" i="3" a="1"/>
  <c r="J34" i="3" s="1"/>
  <c r="J3" i="3" a="1"/>
  <c r="J3" i="3" s="1"/>
  <c r="N21" i="3" l="1"/>
  <c r="N20" i="3"/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<sst xmlns="http://schemas.openxmlformats.org/spreadsheetml/2006/main" count="521" uniqueCount="78">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</sst>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workbookViewId="0"/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 xml:space="preserve"> AND( MONTH(A3)&lt;=6, _xlfn.RANK.EQ(G3, $G$3:$G$34)&lt;=10, B3&gt;=10/24, B3&lt;=(15/24+30/(24*60)) 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0" priority="1">
      <formula>AND($B3&gt;=0.5,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">
      <c r="B2" s="31"/>
      <c r="C2" s="31"/>
      <c r="D2" s="31"/>
      <c r="E2" s="31"/>
      <c r="F2" s="31"/>
      <c r="G2" s="31"/>
      <c r="H2" s="31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6" workbookViewId="0">
      <selection activeCell="N19" sqref="N19:N21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33" t="s">
        <v>1</v>
      </c>
      <c r="B2" s="1" t="s">
        <v>2</v>
      </c>
      <c r="C2" s="1" t="s">
        <v>3</v>
      </c>
      <c r="D2" s="33" t="s">
        <v>4</v>
      </c>
      <c r="E2" s="19" t="s">
        <v>61</v>
      </c>
      <c r="F2" s="33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 xml:space="preserve"> ROUNDDOWN( VLOOKUP(D3,$L$3:$M$11,2,FALSE) * IF( MONTH(A3)&gt;7, 95%, 100%), -4 )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t="e" cm="1">
        <f t="array" aca="1" ref="J3" ca="1">fn월불입액(H3,I3)</f>
        <v>#NAME?</v>
      </c>
      <c r="L3" s="1" t="s">
        <v>21</v>
      </c>
      <c r="M3" s="3">
        <v>35000000</v>
      </c>
      <c r="N3" s="20">
        <f t="array" ref="N3" xml:space="preserve"> IFERROR( AVERAGE( IF( ($D$3:$D$34=L3)*MONTH($A$3:$A$34)&gt;=7, $F$3:$F$34 ) ), 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 xml:space="preserve"> ROUNDDOWN( VLOOKUP(D4,$L$3:$M$11,2,FALSE) * IF( MONTH(A4)&gt;7, 95%, 100%), -4 )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t="e" cm="1">
        <f t="array" aca="1" ref="J4" ca="1">fn월불입액(H4,I4)</f>
        <v>#NAME?</v>
      </c>
      <c r="L4" s="1" t="s">
        <v>18</v>
      </c>
      <c r="M4" s="3">
        <v>9000000</v>
      </c>
      <c r="N4" s="20" t="str">
        <f t="array" ref="N4" xml:space="preserve"> IFERROR( AVERAGE( IF( ($D$3:$D$34=L4)*MONTH($A$3:$A$34)&gt;=7, $F$3:$F$34 ) ), 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t="e" cm="1">
        <f t="array" aca="1" ref="J5" ca="1">fn월불입액(H5,I5)</f>
        <v>#NAME?</v>
      </c>
      <c r="L5" s="1" t="s">
        <v>11</v>
      </c>
      <c r="M5" s="3">
        <v>16000000</v>
      </c>
      <c r="N5" s="20">
        <f t="array" ref="N5" xml:space="preserve"> IFERROR( AVERAGE( IF( ($D$3:$D$34=L5)*MONTH($A$3:$A$34)&gt;=7, $F$3:$F$34 ) ), 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t="e" cm="1">
        <f t="array" aca="1" ref="J6" ca="1">fn월불입액(H6,I6)</f>
        <v>#NAME?</v>
      </c>
      <c r="L6" s="1" t="s">
        <v>25</v>
      </c>
      <c r="M6" s="3">
        <v>31000000</v>
      </c>
      <c r="N6" s="20">
        <f t="array" ref="N6" xml:space="preserve"> IFERROR( AVERAGE( IF( ($D$3:$D$34=L6)*MONTH($A$3:$A$34)&gt;=7, $F$3:$F$34 ) ), 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t="e" cm="1">
        <f t="array" aca="1" ref="J7" ca="1">fn월불입액(H7,I7)</f>
        <v>#NAME?</v>
      </c>
      <c r="L7" s="1" t="s">
        <v>44</v>
      </c>
      <c r="M7" s="3">
        <v>22000000</v>
      </c>
      <c r="N7" s="20" t="str">
        <f t="array" ref="N7" xml:space="preserve"> IFERROR( AVERAGE( IF( ($D$3:$D$34=L7)*MONTH($A$3:$A$34)&gt;=7, $F$3:$F$34 ) ), 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t="e" cm="1">
        <f t="array" aca="1" ref="J8" ca="1">fn월불입액(H8,I8)</f>
        <v>#NAME?</v>
      </c>
      <c r="L8" s="1" t="s">
        <v>15</v>
      </c>
      <c r="M8" s="3">
        <v>25000000</v>
      </c>
      <c r="N8" s="20">
        <f t="array" ref="N8" xml:space="preserve"> IFERROR( AVERAGE( IF( ($D$3:$D$34=L8)*MONTH($A$3:$A$34)&gt;=7, $F$3:$F$34 ) ), 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t="e" cm="1">
        <f t="array" aca="1" ref="J9" ca="1">fn월불입액(H9,I9)</f>
        <v>#NAME?</v>
      </c>
      <c r="L9" s="1" t="s">
        <v>32</v>
      </c>
      <c r="M9" s="3">
        <v>19000000</v>
      </c>
      <c r="N9" s="20">
        <f t="array" ref="N9" xml:space="preserve"> IFERROR( AVERAGE( IF( ($D$3:$D$34=L9)*MONTH($A$3:$A$34)&gt;=7, $F$3:$F$34 ) ), 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t="e" cm="1">
        <f t="array" aca="1" ref="J10" ca="1">fn월불입액(H10,I10)</f>
        <v>#NAME?</v>
      </c>
      <c r="L10" s="1" t="s">
        <v>28</v>
      </c>
      <c r="M10" s="3">
        <v>32000000</v>
      </c>
      <c r="N10" s="20">
        <f t="array" ref="N10" xml:space="preserve"> IFERROR( AVERAGE( IF( ($D$3:$D$34=L10)*MONTH($A$3:$A$34)&gt;=7, $F$3:$F$34 ) ), 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16000000</v>
      </c>
      <c r="F11" s="3">
        <v>4500000</v>
      </c>
      <c r="G11" s="1" t="s">
        <v>12</v>
      </c>
      <c r="H11" s="3">
        <v>10700000</v>
      </c>
      <c r="I11" s="1">
        <v>36</v>
      </c>
      <c r="J11" s="20" t="e" cm="1">
        <f t="array" aca="1" ref="J11" ca="1">fn월불입액(H11,I11)</f>
        <v>#NAME?</v>
      </c>
      <c r="L11" s="1" t="s">
        <v>30</v>
      </c>
      <c r="M11" s="3">
        <v>15000000</v>
      </c>
      <c r="N11" s="20">
        <f t="array" ref="N11" xml:space="preserve"> IFERROR( AVERAGE( IF( ($D$3:$D$34=L11)*MONTH($A$3:$A$34)&gt;=7, $F$3:$F$34 ) ), 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31000000</v>
      </c>
      <c r="F12" s="3">
        <v>2600000</v>
      </c>
      <c r="G12" s="1" t="s">
        <v>16</v>
      </c>
      <c r="H12" s="3">
        <v>26800000</v>
      </c>
      <c r="I12" s="1">
        <v>48</v>
      </c>
      <c r="J12" s="20" t="e" cm="1">
        <f t="array" aca="1" ref="J12" ca="1">fn월불입액(H12,I12)</f>
        <v>#NAME?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t="e" cm="1">
        <f t="array" aca="1" ref="J13" ca="1">fn월불입액(H13,I13)</f>
        <v>#NAME?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t="e" cm="1">
        <f t="array" aca="1" ref="J14" ca="1">fn월불입액(H14,I14)</f>
        <v>#NAME?</v>
      </c>
      <c r="L14" s="19" t="s">
        <v>4</v>
      </c>
      <c r="M14" s="1" t="str">
        <f xml:space="preserve"> INDEX( A3:J34, MATCH( MIN(A3:A34),A3:A34,0), 4 )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t="e" cm="1">
        <f t="array" aca="1" ref="J15" ca="1">fn월불입액(H15,I15)</f>
        <v>#NAME?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t="e" cm="1">
        <f t="array" aca="1" ref="J16" ca="1">fn월불입액(H16,I16)</f>
        <v>#NAME?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t="e" cm="1">
        <f t="array" aca="1" ref="J17" ca="1">fn월불입액(H17,I17)</f>
        <v>#NAME?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t="e" cm="1">
        <f t="array" aca="1" ref="J18" ca="1">fn월불입액(H18,I18)</f>
        <v>#NAME?</v>
      </c>
      <c r="L18" s="32" t="s">
        <v>75</v>
      </c>
      <c r="M18" s="32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t="e" cm="1">
        <f t="array" aca="1" ref="J19" ca="1">fn월불입액(H19,I19)</f>
        <v>#NAME?</v>
      </c>
      <c r="L19" s="29">
        <v>1</v>
      </c>
      <c r="M19" s="30">
        <v>24</v>
      </c>
      <c r="N19" s="26">
        <f t="array" ref="N19:N21">FREQUENCY( IF( (LEFT(B3:B34,1)="김")+(LEFT(B3:B34,1)="안"), I3:I34), M19:M21)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t="e" cm="1">
        <f t="array" aca="1" ref="J20" ca="1">fn월불입액(H20,I20)</f>
        <v>#NAME?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t="e" cm="1">
        <f t="array" aca="1" ref="J21" ca="1">fn월불입액(H21,I21)</f>
        <v>#NAME?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t="e" cm="1">
        <f t="array" aca="1" ref="J22" ca="1">fn월불입액(H22,I22)</f>
        <v>#NAME?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t="e" cm="1">
        <f t="array" aca="1" ref="J23" ca="1">fn월불입액(H23,I23)</f>
        <v>#NAME?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t="e" cm="1">
        <f t="array" aca="1" ref="J24" ca="1">fn월불입액(H24,I24)</f>
        <v>#NAME?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t="e" cm="1">
        <f t="array" aca="1" ref="J25" ca="1">fn월불입액(H25,I25)</f>
        <v>#NAME?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t="e" cm="1">
        <f t="array" aca="1" ref="J26" ca="1">fn월불입액(H26,I26)</f>
        <v>#NAME?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t="e" cm="1">
        <f t="array" aca="1" ref="J27" ca="1">fn월불입액(H27,I27)</f>
        <v>#NAME?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t="e" cm="1">
        <f t="array" aca="1" ref="J28" ca="1">fn월불입액(H28,I28)</f>
        <v>#NAME?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t="e" cm="1">
        <f t="array" aca="1" ref="J29" ca="1">fn월불입액(H29,I29)</f>
        <v>#NAME?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t="e" cm="1">
        <f t="array" aca="1" ref="J30" ca="1">fn월불입액(H30,I30)</f>
        <v>#NAME?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25000000</v>
      </c>
      <c r="F31" s="3">
        <v>1000000</v>
      </c>
      <c r="G31" s="1" t="s">
        <v>19</v>
      </c>
      <c r="H31" s="3">
        <v>22700000</v>
      </c>
      <c r="I31" s="1">
        <v>36</v>
      </c>
      <c r="J31" s="20" t="e" cm="1">
        <f t="array" aca="1" ref="J31" ca="1">fn월불입액(H31,I31)</f>
        <v>#NAME?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t="e" cm="1">
        <f t="array" aca="1" ref="J32" ca="1">fn월불입액(H32,I32)</f>
        <v>#NAME?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t="e" cm="1">
        <f t="array" aca="1" ref="J33" ca="1">fn월불입액(H33,I33)</f>
        <v>#NAME?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t="e" cm="1">
        <f t="array" aca="1" ref="J34" ca="1">fn월불입액(H34,I34)</f>
        <v>#NAME?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cols>
    <col min="1" max="1" width="3.5" customWidth="1"/>
  </cols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/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5833000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19541222.222222224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/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/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지상 강</cp:lastModifiedBy>
  <cp:lastPrinted>2026-04-12T14:03:38Z</cp:lastPrinted>
  <dcterms:created xsi:type="dcterms:W3CDTF">2023-08-09T00:13:15Z</dcterms:created>
  <dcterms:modified xsi:type="dcterms:W3CDTF">2026-04-12T14:52:13Z</dcterms:modified>
</cp:coreProperties>
</file>