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 codeName="{C5BBEA04-B48B-DB03-FC8F-E18A6752861A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최지훈\Desktop\"/>
    </mc:Choice>
  </mc:AlternateContent>
  <xr:revisionPtr revIDLastSave="0" documentId="13_ncr:1_{85B1B14B-C88F-4E01-9C91-46C65CC8BAD2}" xr6:coauthVersionLast="47" xr6:coauthVersionMax="47" xr10:uidLastSave="{00000000-0000-0000-0000-000000000000}"/>
  <bookViews>
    <workbookView xWindow="-108" yWindow="-108" windowWidth="23256" windowHeight="12576" firstSheet="1" activeTab="2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 a="1"/>
  <c r="D31" i="1" s="1"/>
  <c r="E31" i="1" a="1"/>
  <c r="E31" i="1"/>
  <c r="F31" i="1" a="1"/>
  <c r="F31" i="1" s="1"/>
  <c r="D32" i="1" a="1"/>
  <c r="D32" i="1"/>
  <c r="E32" i="1" a="1"/>
  <c r="E32" i="1" s="1"/>
  <c r="F32" i="1" a="1"/>
  <c r="F32" i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I35" i="1" a="1"/>
  <c r="I35" i="1" s="1"/>
  <c r="C3" i="5"/>
  <c r="C4" i="5"/>
  <c r="C5" i="5"/>
  <c r="D3" i="5"/>
  <c r="D9" i="5" s="1"/>
  <c r="D4" i="5"/>
  <c r="D5" i="5"/>
  <c r="C6" i="5"/>
  <c r="C7" i="5"/>
  <c r="C9" i="5" s="1"/>
  <c r="C8" i="5"/>
  <c r="D6" i="5"/>
  <c r="D7" i="5"/>
  <c r="D8" i="5"/>
  <c r="C10" i="5"/>
  <c r="C11" i="5"/>
  <c r="C17" i="5" s="1"/>
  <c r="C12" i="5"/>
  <c r="C13" i="5"/>
  <c r="D10" i="5"/>
  <c r="D11" i="5"/>
  <c r="D17" i="5" s="1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19" i="5"/>
  <c r="D20" i="5"/>
  <c r="C21" i="5"/>
  <c r="C22" i="5"/>
  <c r="C23" i="5"/>
  <c r="D21" i="5"/>
  <c r="D22" i="5"/>
  <c r="D23" i="5"/>
  <c r="D24" i="5"/>
  <c r="C25" i="5"/>
  <c r="C30" i="5" s="1"/>
  <c r="C26" i="5"/>
  <c r="D25" i="5"/>
  <c r="D26" i="5"/>
  <c r="C27" i="5"/>
  <c r="C28" i="5"/>
  <c r="C29" i="5"/>
  <c r="D27" i="5"/>
  <c r="D28" i="5"/>
  <c r="D29" i="5"/>
  <c r="D30" i="5"/>
  <c r="J32" i="1" a="1"/>
  <c r="J32" i="1" s="1"/>
  <c r="J31" i="1" a="1"/>
  <c r="J31" i="1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5" i="1"/>
  <c r="F4" i="1"/>
  <c r="H3" i="3"/>
  <c r="I4" i="3"/>
  <c r="I3" i="3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12" i="1" a="1"/>
  <c r="J22" i="1" a="1"/>
  <c r="J26" i="1" a="1"/>
  <c r="J6" i="1" a="1"/>
  <c r="J8" i="1" a="1"/>
  <c r="J10" i="1" a="1"/>
  <c r="J14" i="1" a="1"/>
  <c r="J16" i="1" a="1"/>
  <c r="J18" i="1" a="1"/>
  <c r="J20" i="1" a="1"/>
  <c r="J24" i="1" a="1"/>
  <c r="J4" i="1" a="1"/>
  <c r="J24" i="1" l="1"/>
  <c r="J20" i="1"/>
  <c r="J18" i="1"/>
  <c r="J16" i="1"/>
  <c r="J14" i="1"/>
  <c r="J10" i="1"/>
  <c r="J8" i="1"/>
  <c r="J6" i="1"/>
  <c r="J26" i="1"/>
  <c r="J22" i="1"/>
  <c r="J12" i="1"/>
  <c r="J27" i="1"/>
  <c r="J25" i="1"/>
  <c r="J23" i="1"/>
  <c r="J21" i="1"/>
  <c r="J19" i="1"/>
  <c r="J17" i="1"/>
  <c r="J15" i="1"/>
  <c r="J13" i="1"/>
  <c r="J11" i="1"/>
  <c r="J9" i="1"/>
  <c r="J7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1F188C-7ADF-4286-AFA8-13A9F27DCA0F}" name="MS Access Database_Query" type="1" refreshedVersion="7" background="1">
    <dbPr connection="DSN=MS Access Database;DBQ=C:\OA\도서판매.accdb;DefaultDir=C:\OA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`C:\OA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<sst xmlns="http://schemas.openxmlformats.org/spreadsheetml/2006/main" count="545" uniqueCount="169">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</sst>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80" formatCode="[Red][&gt;=50000]#,##0&quot;원 [10%할인]&quot;;[&gt;=10000]#,##0&quot;원 [5%할인]&quot;;0&quot;원 [할인안됨]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195520"/>
        <c:axId val="1816203424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81620342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16195520"/>
        <c:crosses val="max"/>
        <c:crossBetween val="between"/>
      </c:valAx>
      <c:catAx>
        <c:axId val="18161955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620342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성영주" refreshedDate="46036.801767013887" backgroundQuery="1" createdVersion="7" refreshedVersion="7" minRefreshableVersion="3" recordCount="24" xr:uid="{594F09F8-CC20-42DD-B839-C17102972F42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315C72-2756-4B76-B4EF-E6BE2676067D}" name="피벗 테이블1" cacheId="3" applyNumberFormats="0" applyBorderFormats="0" applyFontFormats="0" applyPatternFormats="0" applyAlignmentFormats="0" applyWidthHeightFormats="1" dataCaption="값" updatedVersion="7" minRefreshableVersion="3" showDrill="0" useAutoFormatting="1" itemPrintTitles="1" createdVersion="7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1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I36"/>
  <sheetViews>
    <sheetView workbookViewId="0">
      <selection activeCell="A3" sqref="A3:G26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  <col min="9" max="9" width="10.8984375" bestFit="1" customWidth="1"/>
  </cols>
  <sheetData>
    <row r="2" spans="1:9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9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  <c r="H3" t="b">
        <f>OR(A3=MAX($A$3:$A$26),A3=MIN($A$3:$A$26))</f>
        <v>0</v>
      </c>
      <c r="I3" s="4">
        <f>MAX($A$3:$A$26)</f>
        <v>43972</v>
      </c>
    </row>
    <row r="4" spans="1:9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  <c r="I4" s="4">
        <f>MIN($A$3:$A$26)</f>
        <v>43831</v>
      </c>
    </row>
    <row r="5" spans="1:9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9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9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9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9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9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9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9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9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9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9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9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M14" sqref="M14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45975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sqref="A1:K1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workbookViewId="0">
      <selection activeCell="J4" sqref="J4:J27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TEXT(WORKDAY(E4,5,),"mm월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 xml:space="preserve"> fn할인액(E4, 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>TEXT(WORKDAY(E5,5,),"mm월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 xml:space="preserve"> fn할인액(E5, 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ref="F6:F27" si="1">TEXT(WORKDAY(E6,5,),"mm월 dd일")</f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 xml:space="preserve"> fn할인액(E6, 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 xml:space="preserve"> fn할인액(E7, 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 xml:space="preserve"> fn할인액(E8, 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 xml:space="preserve"> fn할인액(E9, 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 xml:space="preserve"> fn할인액(E10, 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 xml:space="preserve"> fn할인액(E11, 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 xml:space="preserve"> fn할인액(E12, 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 xml:space="preserve"> fn할인액(E13, 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 xml:space="preserve"> fn할인액(E14, 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 xml:space="preserve"> fn할인액(E15, 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 xml:space="preserve"> fn할인액(E16, 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 xml:space="preserve"> fn할인액(E17, 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 xml:space="preserve"> fn할인액(E18, 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 xml:space="preserve"> fn할인액(E19, 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 xml:space="preserve"> fn할인액(E20, 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 xml:space="preserve"> fn할인액(E21, 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 xml:space="preserve"> fn할인액(E22, 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 xml:space="preserve"> fn할인액(E23, 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 xml:space="preserve"> fn할인액(E24, 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 xml:space="preserve"> fn할인액(E25, 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 xml:space="preserve"> fn할인액(E26, 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 xml:space="preserve"> fn할인액(E27, 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MAX(IF((LEFT($C$4:$C$27,1)=$H31),$H$4:$H$27))</f>
        <v>22000</v>
      </c>
    </row>
    <row r="32" spans="2:10" x14ac:dyDescent="0.4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MAX(IF((LEFT($C$4:$C$27,1)=$H32),$H$4:$H$27))</f>
        <v>19800</v>
      </c>
    </row>
    <row r="33" spans="2:9" x14ac:dyDescent="0.4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4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4">
      <c r="H35" s="5" t="s">
        <v>1</v>
      </c>
      <c r="I35" s="1" t="str">
        <f t="array" ref="I35">INDEX($C$4:$C$27,MATCH(MAX(($B$4:$B$27="취미/레저")*$I$4:$I$27),($B$4:$B$27="취미/레저")*$I$4:$I$27,0))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5" sqref="B5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9" t="s">
        <v>2</v>
      </c>
      <c r="C2" t="s">
        <v>20</v>
      </c>
    </row>
    <row r="4" spans="2:5" x14ac:dyDescent="0.4">
      <c r="B4" s="29" t="s">
        <v>165</v>
      </c>
      <c r="C4" s="29" t="s">
        <v>1</v>
      </c>
      <c r="D4" t="s">
        <v>163</v>
      </c>
      <c r="E4" t="s">
        <v>164</v>
      </c>
    </row>
    <row r="5" spans="2:5" x14ac:dyDescent="0.4">
      <c r="B5" t="s">
        <v>61</v>
      </c>
      <c r="D5" s="30"/>
      <c r="E5" s="31"/>
    </row>
    <row r="6" spans="2:5" x14ac:dyDescent="0.4">
      <c r="C6" t="s">
        <v>18</v>
      </c>
      <c r="D6" s="30">
        <v>1</v>
      </c>
      <c r="E6" s="31">
        <v>19800</v>
      </c>
    </row>
    <row r="7" spans="2:5" x14ac:dyDescent="0.4">
      <c r="C7" t="s">
        <v>26</v>
      </c>
      <c r="D7" s="30">
        <v>4</v>
      </c>
      <c r="E7" s="31">
        <v>68000</v>
      </c>
    </row>
    <row r="8" spans="2:5" x14ac:dyDescent="0.4">
      <c r="C8" t="s">
        <v>30</v>
      </c>
      <c r="D8" s="30">
        <v>12</v>
      </c>
      <c r="E8" s="31">
        <v>264000</v>
      </c>
    </row>
    <row r="9" spans="2:5" x14ac:dyDescent="0.4">
      <c r="B9" t="s">
        <v>166</v>
      </c>
      <c r="D9" s="30">
        <v>17</v>
      </c>
      <c r="E9" s="31">
        <v>351800</v>
      </c>
    </row>
    <row r="10" spans="2:5" x14ac:dyDescent="0.4">
      <c r="B10" t="s">
        <v>63</v>
      </c>
      <c r="D10" s="30"/>
      <c r="E10" s="31"/>
    </row>
    <row r="11" spans="2:5" x14ac:dyDescent="0.4">
      <c r="C11" t="s">
        <v>36</v>
      </c>
      <c r="D11" s="30">
        <v>7</v>
      </c>
      <c r="E11" s="31">
        <v>61600</v>
      </c>
    </row>
    <row r="12" spans="2:5" x14ac:dyDescent="0.4">
      <c r="C12" t="s">
        <v>41</v>
      </c>
      <c r="D12" s="30">
        <v>8</v>
      </c>
      <c r="E12" s="31">
        <v>56000</v>
      </c>
    </row>
    <row r="13" spans="2:5" x14ac:dyDescent="0.4">
      <c r="C13" t="s">
        <v>46</v>
      </c>
      <c r="D13" s="30">
        <v>5</v>
      </c>
      <c r="E13" s="31">
        <v>99000</v>
      </c>
    </row>
    <row r="14" spans="2:5" x14ac:dyDescent="0.4">
      <c r="B14" t="s">
        <v>167</v>
      </c>
      <c r="D14" s="30">
        <v>20</v>
      </c>
      <c r="E14" s="31">
        <v>216600</v>
      </c>
    </row>
    <row r="15" spans="2:5" x14ac:dyDescent="0.4">
      <c r="B15" t="s">
        <v>162</v>
      </c>
      <c r="D15" s="30">
        <v>37</v>
      </c>
      <c r="E15" s="31">
        <v>568400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A2" sqref="A2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취미/레저,컴퓨터,사회과학 중 선택하십시오." sqref="C3:C14" xr:uid="{21844F8B-C320-4BA6-ACE4-98685E4596C5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취미/레저,컴퓨터,사회과학 중 선택하십시오." sqref="C3:C14" xr:uid="{13BC9A2F-746A-48A9-88F0-434D764BF0CE}">
      <formula1>"소설,취미/레저,컴퓨터,사회과학"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A2" sqref="A2:D30"/>
    </sheetView>
  </sheetViews>
  <sheetFormatPr defaultRowHeight="17.399999999999999" outlineLevelRow="1" x14ac:dyDescent="0.4"/>
  <cols>
    <col min="1" max="1" width="2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35"/>
      <c r="B3" s="35" t="s">
        <v>168</v>
      </c>
      <c r="C3" s="35">
        <f>오프라인!$E$3</f>
        <v>8</v>
      </c>
      <c r="D3" s="36">
        <f>오프라인!$G$3</f>
        <v>53200</v>
      </c>
    </row>
    <row r="4" spans="1:4" hidden="1" outlineLevel="1" collapsed="1" x14ac:dyDescent="0.4">
      <c r="A4" s="35"/>
      <c r="B4" s="35"/>
      <c r="C4" s="35">
        <f>오프라인!$E$5</f>
        <v>7</v>
      </c>
      <c r="D4" s="36">
        <f>오프라인!$G$5</f>
        <v>58520</v>
      </c>
    </row>
    <row r="5" spans="1:4" hidden="1" outlineLevel="1" collapsed="1" x14ac:dyDescent="0.4">
      <c r="A5" s="35"/>
      <c r="B5" s="35"/>
      <c r="C5" s="35">
        <f>오프라인!$E$9</f>
        <v>5</v>
      </c>
      <c r="D5" s="36">
        <f>오프라인!$G$9</f>
        <v>94050</v>
      </c>
    </row>
    <row r="6" spans="1:4" hidden="1" outlineLevel="1" collapsed="1" x14ac:dyDescent="0.4">
      <c r="A6" s="35"/>
      <c r="B6" s="35" t="s">
        <v>168</v>
      </c>
      <c r="C6" s="35">
        <f>온라인!$E$9</f>
        <v>4</v>
      </c>
      <c r="D6" s="36">
        <f>온라인!$G$9</f>
        <v>57800</v>
      </c>
    </row>
    <row r="7" spans="1:4" hidden="1" outlineLevel="1" collapsed="1" x14ac:dyDescent="0.4">
      <c r="A7" s="35"/>
      <c r="B7" s="35"/>
      <c r="C7" s="35">
        <f>온라인!$E$10</f>
        <v>1</v>
      </c>
      <c r="D7" s="36">
        <f>온라인!$G$10</f>
        <v>18810</v>
      </c>
    </row>
    <row r="8" spans="1:4" hidden="1" outlineLevel="1" collapsed="1" x14ac:dyDescent="0.4">
      <c r="A8" s="35"/>
      <c r="B8" s="35"/>
      <c r="C8" s="35">
        <f>온라인!$E$14</f>
        <v>12</v>
      </c>
      <c r="D8" s="36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32">
        <f>MAX(D3:D8)</f>
        <v>250800</v>
      </c>
    </row>
    <row r="10" spans="1:4" hidden="1" outlineLevel="1" x14ac:dyDescent="0.4">
      <c r="B10" t="s">
        <v>168</v>
      </c>
      <c r="C10">
        <f>오프라인!$E$4</f>
        <v>5</v>
      </c>
      <c r="D10" s="32">
        <f>오프라인!$G$4</f>
        <v>47025</v>
      </c>
    </row>
    <row r="11" spans="1:4" hidden="1" outlineLevel="1" collapsed="1" x14ac:dyDescent="0.4">
      <c r="C11">
        <f>오프라인!$E$10</f>
        <v>4</v>
      </c>
      <c r="D11" s="32">
        <f>오프라인!$G$10</f>
        <v>41800</v>
      </c>
    </row>
    <row r="12" spans="1:4" hidden="1" outlineLevel="1" collapsed="1" x14ac:dyDescent="0.4">
      <c r="C12">
        <f>오프라인!$E$12</f>
        <v>1</v>
      </c>
      <c r="D12" s="32">
        <f>오프라인!$G$12</f>
        <v>8360</v>
      </c>
    </row>
    <row r="13" spans="1:4" hidden="1" outlineLevel="1" collapsed="1" x14ac:dyDescent="0.4">
      <c r="C13">
        <f>오프라인!$E$13</f>
        <v>7</v>
      </c>
      <c r="D13" s="32">
        <f>오프라인!$G$13</f>
        <v>79800</v>
      </c>
    </row>
    <row r="14" spans="1:4" hidden="1" outlineLevel="1" collapsed="1" x14ac:dyDescent="0.4">
      <c r="B14" t="s">
        <v>168</v>
      </c>
      <c r="C14">
        <f>온라인!$E$6</f>
        <v>3</v>
      </c>
      <c r="D14" s="32">
        <f>온라인!$G$6</f>
        <v>30600</v>
      </c>
    </row>
    <row r="15" spans="1:4" hidden="1" outlineLevel="1" collapsed="1" x14ac:dyDescent="0.4">
      <c r="C15">
        <f>온라인!$E$8</f>
        <v>1</v>
      </c>
      <c r="D15" s="32">
        <f>온라인!$G$8</f>
        <v>8500</v>
      </c>
    </row>
    <row r="16" spans="1:4" hidden="1" outlineLevel="1" collapsed="1" x14ac:dyDescent="0.4">
      <c r="C16">
        <f>온라인!$E$11</f>
        <v>1</v>
      </c>
      <c r="D16" s="32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32">
        <f>MAX(D10:D16)</f>
        <v>79800</v>
      </c>
    </row>
    <row r="18" spans="1:4" hidden="1" outlineLevel="1" x14ac:dyDescent="0.4">
      <c r="B18" t="s">
        <v>168</v>
      </c>
      <c r="C18">
        <f>오프라인!$E$6</f>
        <v>2</v>
      </c>
      <c r="D18" s="32">
        <f>오프라인!$G$6</f>
        <v>28500</v>
      </c>
    </row>
    <row r="19" spans="1:4" hidden="1" outlineLevel="1" collapsed="1" x14ac:dyDescent="0.4">
      <c r="C19">
        <f>오프라인!$E$7</f>
        <v>8</v>
      </c>
      <c r="D19" s="32">
        <f>오프라인!$G$7</f>
        <v>75240</v>
      </c>
    </row>
    <row r="20" spans="1:4" hidden="1" outlineLevel="1" collapsed="1" x14ac:dyDescent="0.4">
      <c r="C20">
        <f>오프라인!$E$14</f>
        <v>1</v>
      </c>
      <c r="D20" s="32">
        <f>오프라인!$G$14</f>
        <v>14250</v>
      </c>
    </row>
    <row r="21" spans="1:4" hidden="1" outlineLevel="1" collapsed="1" x14ac:dyDescent="0.4">
      <c r="B21" t="s">
        <v>168</v>
      </c>
      <c r="C21">
        <f>온라인!$E$3</f>
        <v>10</v>
      </c>
      <c r="D21" s="32">
        <f>온라인!$G$3</f>
        <v>188100</v>
      </c>
    </row>
    <row r="22" spans="1:4" hidden="1" outlineLevel="1" collapsed="1" x14ac:dyDescent="0.4">
      <c r="C22">
        <f>온라인!$E$12</f>
        <v>6</v>
      </c>
      <c r="D22" s="32">
        <f>온라인!$G$12</f>
        <v>11400</v>
      </c>
    </row>
    <row r="23" spans="1:4" hidden="1" outlineLevel="1" collapsed="1" x14ac:dyDescent="0.4">
      <c r="C23">
        <f>온라인!$E$13</f>
        <v>10</v>
      </c>
      <c r="D23" s="32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32">
        <f>MAX(D18:D23)</f>
        <v>188100</v>
      </c>
    </row>
    <row r="25" spans="1:4" hidden="1" outlineLevel="1" x14ac:dyDescent="0.4">
      <c r="B25" t="s">
        <v>168</v>
      </c>
      <c r="C25">
        <f>오프라인!$E$8</f>
        <v>1</v>
      </c>
      <c r="D25" s="32">
        <f>오프라인!$G$8</f>
        <v>15840</v>
      </c>
    </row>
    <row r="26" spans="1:4" hidden="1" outlineLevel="1" collapsed="1" x14ac:dyDescent="0.4">
      <c r="C26">
        <f>오프라인!$E$11</f>
        <v>9</v>
      </c>
      <c r="D26" s="32">
        <f>오프라인!$G$11</f>
        <v>142560</v>
      </c>
    </row>
    <row r="27" spans="1:4" hidden="1" outlineLevel="1" collapsed="1" x14ac:dyDescent="0.4">
      <c r="B27" t="s">
        <v>168</v>
      </c>
      <c r="C27">
        <f>온라인!$E$4</f>
        <v>2</v>
      </c>
      <c r="D27" s="32">
        <f>온라인!$G$4</f>
        <v>35640</v>
      </c>
    </row>
    <row r="28" spans="1:4" hidden="1" outlineLevel="1" collapsed="1" x14ac:dyDescent="0.4">
      <c r="C28">
        <f>온라인!$E$5</f>
        <v>3</v>
      </c>
      <c r="D28" s="32">
        <f>온라인!$G$5</f>
        <v>26730</v>
      </c>
    </row>
    <row r="29" spans="1:4" hidden="1" outlineLevel="1" collapsed="1" x14ac:dyDescent="0.4">
      <c r="C29">
        <f>온라인!$E$7</f>
        <v>6</v>
      </c>
      <c r="D29" s="32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32">
        <f>MAX(D25:D29)</f>
        <v>142560</v>
      </c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3" workbookViewId="0"/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E3" sqref="E3:E12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33" t="s">
        <v>13</v>
      </c>
      <c r="C3" s="1" t="s">
        <v>14</v>
      </c>
      <c r="D3" s="1" t="s">
        <v>16</v>
      </c>
      <c r="E3" s="34">
        <v>58800</v>
      </c>
    </row>
    <row r="4" spans="2:5" x14ac:dyDescent="0.4">
      <c r="B4" s="33" t="s">
        <v>22</v>
      </c>
      <c r="C4" s="1" t="s">
        <v>11</v>
      </c>
      <c r="D4" s="1" t="s">
        <v>23</v>
      </c>
      <c r="E4" s="34">
        <v>10000</v>
      </c>
    </row>
    <row r="5" spans="2:5" x14ac:dyDescent="0.4">
      <c r="B5" s="33" t="s">
        <v>36</v>
      </c>
      <c r="C5" s="1" t="s">
        <v>14</v>
      </c>
      <c r="D5" s="1" t="s">
        <v>38</v>
      </c>
      <c r="E5" s="34">
        <v>17600</v>
      </c>
    </row>
    <row r="6" spans="2:5" x14ac:dyDescent="0.4">
      <c r="B6" s="33" t="s">
        <v>39</v>
      </c>
      <c r="C6" s="1" t="s">
        <v>14</v>
      </c>
      <c r="D6" s="1" t="s">
        <v>15</v>
      </c>
      <c r="E6" s="34">
        <v>17600</v>
      </c>
    </row>
    <row r="7" spans="2:5" x14ac:dyDescent="0.4">
      <c r="B7" s="33" t="s">
        <v>7</v>
      </c>
      <c r="C7" s="1" t="s">
        <v>8</v>
      </c>
      <c r="D7" s="1" t="s">
        <v>9</v>
      </c>
      <c r="E7" s="34">
        <v>39800</v>
      </c>
    </row>
    <row r="8" spans="2:5" x14ac:dyDescent="0.4">
      <c r="B8" s="33" t="s">
        <v>41</v>
      </c>
      <c r="C8" s="1" t="s">
        <v>20</v>
      </c>
      <c r="D8" s="1" t="s">
        <v>42</v>
      </c>
      <c r="E8" s="34">
        <v>7000</v>
      </c>
    </row>
    <row r="9" spans="2:5" x14ac:dyDescent="0.4">
      <c r="B9" s="33" t="s">
        <v>49</v>
      </c>
      <c r="C9" s="1" t="s">
        <v>11</v>
      </c>
      <c r="D9" s="1" t="s">
        <v>12</v>
      </c>
      <c r="E9" s="34">
        <v>9900</v>
      </c>
    </row>
    <row r="10" spans="2:5" x14ac:dyDescent="0.4">
      <c r="B10" s="33" t="s">
        <v>18</v>
      </c>
      <c r="C10" s="1" t="s">
        <v>14</v>
      </c>
      <c r="D10" s="1" t="s">
        <v>19</v>
      </c>
      <c r="E10" s="34">
        <v>62800</v>
      </c>
    </row>
    <row r="11" spans="2:5" x14ac:dyDescent="0.4">
      <c r="B11" s="33" t="s">
        <v>26</v>
      </c>
      <c r="C11" s="1" t="s">
        <v>20</v>
      </c>
      <c r="D11" s="1" t="s">
        <v>27</v>
      </c>
      <c r="E11" s="34">
        <v>17000</v>
      </c>
    </row>
    <row r="12" spans="2:5" x14ac:dyDescent="0.4">
      <c r="B12" s="33" t="s">
        <v>32</v>
      </c>
      <c r="C12" s="1" t="s">
        <v>11</v>
      </c>
      <c r="D12" s="1" t="s">
        <v>33</v>
      </c>
      <c r="E12" s="34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성영주</cp:lastModifiedBy>
  <cp:lastPrinted>2026-01-14T10:13:44Z</cp:lastPrinted>
  <dcterms:created xsi:type="dcterms:W3CDTF">2023-08-09T00:13:15Z</dcterms:created>
  <dcterms:modified xsi:type="dcterms:W3CDTF">2026-01-14T10:48:25Z</dcterms:modified>
</cp:coreProperties>
</file>