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9회/"/>
    </mc:Choice>
  </mc:AlternateContent>
  <xr:revisionPtr revIDLastSave="103" documentId="13_ncr:1_{BC8575C7-F19A-4805-A98C-F22C82694FE7}" xr6:coauthVersionLast="47" xr6:coauthVersionMax="47" xr10:uidLastSave="{8C0A9518-0463-480F-8C6E-2CE8D958AB69}"/>
  <bookViews>
    <workbookView xWindow="-108" yWindow="-108" windowWidth="23256" windowHeight="12456" firstSheet="4" activeTab="7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D3" i="5"/>
  <c r="D4" i="5"/>
  <c r="D5" i="5"/>
  <c r="C6" i="5"/>
  <c r="C7" i="5"/>
  <c r="C9" i="5" s="1"/>
  <c r="C8" i="5"/>
  <c r="D6" i="5"/>
  <c r="D7" i="5"/>
  <c r="D8" i="5"/>
  <c r="D9" i="5"/>
  <c r="C10" i="5"/>
  <c r="C11" i="5"/>
  <c r="C12" i="5"/>
  <c r="C13" i="5"/>
  <c r="D10" i="5"/>
  <c r="D11" i="5"/>
  <c r="D12" i="5"/>
  <c r="D17" i="5" s="1"/>
  <c r="D13" i="5"/>
  <c r="C14" i="5"/>
  <c r="C15" i="5"/>
  <c r="C17" i="5" s="1"/>
  <c r="C16" i="5"/>
  <c r="D14" i="5"/>
  <c r="D15" i="5"/>
  <c r="D16" i="5"/>
  <c r="C18" i="5"/>
  <c r="C19" i="5"/>
  <c r="C24" i="5" s="1"/>
  <c r="C20" i="5"/>
  <c r="D18" i="5"/>
  <c r="D19" i="5"/>
  <c r="D20" i="5"/>
  <c r="C21" i="5"/>
  <c r="C22" i="5"/>
  <c r="C23" i="5"/>
  <c r="D21" i="5"/>
  <c r="D24" i="5" s="1"/>
  <c r="D22" i="5"/>
  <c r="D23" i="5"/>
  <c r="C25" i="5"/>
  <c r="C30" i="5" s="1"/>
  <c r="C26" i="5"/>
  <c r="D25" i="5"/>
  <c r="D26" i="5"/>
  <c r="D30" i="5" s="1"/>
  <c r="C27" i="5"/>
  <c r="C28" i="5"/>
  <c r="C29" i="5"/>
  <c r="D27" i="5"/>
  <c r="D28" i="5"/>
  <c r="D29" i="5"/>
  <c r="I35" i="1" a="1"/>
  <c r="I35" i="1" s="1"/>
  <c r="J32" i="1" a="1"/>
  <c r="J32" i="1" s="1"/>
  <c r="J31" i="1" a="1"/>
  <c r="J31" i="1" s="1"/>
  <c r="D31" i="1" a="1"/>
  <c r="D31" i="1" s="1"/>
  <c r="E31" i="1" a="1"/>
  <c r="E31" i="1" s="1"/>
  <c r="F31" i="1" a="1"/>
  <c r="F31" i="1" s="1"/>
  <c r="D32" i="1" a="1"/>
  <c r="D32" i="1"/>
  <c r="E32" i="1" a="1"/>
  <c r="E32" i="1" s="1"/>
  <c r="F32" i="1" a="1"/>
  <c r="F32" i="1" s="1"/>
  <c r="D33" i="1" a="1"/>
  <c r="D33" i="1" s="1"/>
  <c r="E33" i="1" a="1"/>
  <c r="E33" i="1"/>
  <c r="F33" i="1" a="1"/>
  <c r="F33" i="1" s="1"/>
  <c r="D34" i="1" a="1"/>
  <c r="D34" i="1" s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9" i="1" a="1"/>
  <c r="J13" i="1" a="1"/>
  <c r="J17" i="1" a="1"/>
  <c r="J21" i="1" a="1"/>
  <c r="J25" i="1" a="1"/>
  <c r="J24" i="1" a="1"/>
  <c r="J10" i="1" a="1"/>
  <c r="J20" i="1" a="1"/>
  <c r="J6" i="1" a="1"/>
  <c r="J14" i="1" a="1"/>
  <c r="J18" i="1" a="1"/>
  <c r="J22" i="1" a="1"/>
  <c r="J26" i="1" a="1"/>
  <c r="J12" i="1" a="1"/>
  <c r="J11" i="1" a="1"/>
  <c r="J16" i="1" a="1"/>
  <c r="J7" i="1" a="1"/>
  <c r="J15" i="1" a="1"/>
  <c r="J19" i="1" a="1"/>
  <c r="J23" i="1" a="1"/>
  <c r="J27" i="1" a="1"/>
  <c r="J8" i="1" a="1"/>
  <c r="J4" i="1" a="1"/>
  <c r="J8" i="1" l="1"/>
  <c r="J27" i="1"/>
  <c r="J23" i="1"/>
  <c r="J19" i="1"/>
  <c r="J15" i="1"/>
  <c r="J7" i="1"/>
  <c r="J16" i="1"/>
  <c r="J11" i="1"/>
  <c r="J12" i="1"/>
  <c r="J26" i="1"/>
  <c r="J22" i="1"/>
  <c r="J18" i="1"/>
  <c r="J14" i="1"/>
  <c r="J6" i="1"/>
  <c r="J20" i="1"/>
  <c r="J10" i="1"/>
  <c r="J24" i="1"/>
  <c r="J25" i="1"/>
  <c r="J21" i="1"/>
  <c r="J17" i="1"/>
  <c r="J13" i="1"/>
  <c r="J9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F5A1FC-6F9D-4EAB-85FE-677579E04EF8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9회\도서판매.accdb;DefaultDir=C:\Users\th395\OneDrive\문서\컴활\2025_기출문제집_컴활1급실기_학습자료_241206 update\2025_기출문제집_컴활1급실기_학습자료_241206 update\02 최신기출유형\09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<sst xmlns="http://schemas.openxmlformats.org/spreadsheetml/2006/main" count="548" uniqueCount="169">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</sst>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79" formatCode="[Red][&gt;=50000]#,##0&quot;[10%할인]&quot;;[&gt;=10000]#,##0&quot;[5%할인]&quot;;#,##0&quot;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7390669476174633"/>
          <c:y val="0.30085607960262573"/>
          <c:w val="0.71452256848175666"/>
          <c:h val="0.5846235751971166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>
              <a:glow rad="63500">
                <a:schemeClr val="accent1">
                  <a:satMod val="175000"/>
                  <a:alpha val="40000"/>
                </a:schemeClr>
              </a:glow>
            </a:effectLst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5814304"/>
        <c:axId val="745817184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7458171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45814304"/>
        <c:crosses val="max"/>
        <c:crossBetween val="between"/>
      </c:valAx>
      <c:catAx>
        <c:axId val="7458143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45817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7620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81.299372569447" backgroundQuery="1" createdVersion="8" refreshedVersion="8" minRefreshableVersion="3" recordCount="24" xr:uid="{D9FC25E5-65F3-4F3E-9799-742E1CF63158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2"/>
          <x v="1"/>
          <x v="2"/>
          <x v="3"/>
          <x v="4"/>
          <x v="11"/>
          <x v="11"/>
          <x v="5"/>
          <x v="6"/>
          <x v="11"/>
          <x v="12"/>
          <x v="7"/>
          <x v="8"/>
          <x v="9"/>
          <x v="10"/>
          <x v="12"/>
        </discretePr>
        <groupItems count="13">
          <s v="I001"/>
          <s v="O051"/>
          <s v="I006"/>
          <s v="O009"/>
          <s v="I025"/>
          <s v="O003"/>
          <s v="O028"/>
          <s v="I005"/>
          <s v="O020"/>
          <s v="I009"/>
          <s v="I00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B59EA6-B4C9-4AC5-A10D-DB5FBC056DF6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14">
        <item x="0"/>
        <item x="7"/>
        <item x="2"/>
        <item n="온라인" x="11"/>
        <item x="10"/>
        <item x="9"/>
        <item x="4"/>
        <item x="5"/>
        <item x="3"/>
        <item n="오프라인" x="12"/>
        <item x="8"/>
        <item x="6"/>
        <item x="1"/>
        <item t="default"/>
      </items>
    </pivotField>
  </pivotFields>
  <rowFields count="2">
    <field x="9"/>
    <field x="1"/>
  </rowFields>
  <rowItems count="11">
    <i>
      <x v="3"/>
    </i>
    <i r="1">
      <x v="3"/>
    </i>
    <i r="1">
      <x v="6"/>
    </i>
    <i r="1">
      <x v="8"/>
    </i>
    <i t="default">
      <x v="3"/>
    </i>
    <i>
      <x v="9"/>
    </i>
    <i r="1">
      <x v="11"/>
    </i>
    <i r="1">
      <x v="13"/>
    </i>
    <i r="1">
      <x v="15"/>
    </i>
    <i t="default"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9" baseItem="3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opLeftCell="A16" workbookViewId="0">
      <selection activeCell="L17" sqref="L17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AND($G3&gt;=AVERAGE($G$3:$G$26),OR($C3="컴퓨터",$C3="사회과학"))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K6" sqref="K6"/>
    </sheetView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>
        <v>45781</v>
      </c>
      <c r="B4" s="1">
        <v>1</v>
      </c>
      <c r="C4" s="1" t="s">
        <v>14</v>
      </c>
      <c r="D4" s="1">
        <v>2</v>
      </c>
      <c r="E4" s="8">
        <v>3</v>
      </c>
      <c r="F4" s="8">
        <v>4</v>
      </c>
      <c r="G4" s="8">
        <v>12</v>
      </c>
    </row>
    <row r="5" spans="1:7" x14ac:dyDescent="0.4">
      <c r="A5" s="2">
        <v>45781</v>
      </c>
      <c r="B5" s="1">
        <v>1</v>
      </c>
      <c r="C5" s="1" t="s">
        <v>14</v>
      </c>
      <c r="D5" s="1">
        <v>2</v>
      </c>
      <c r="E5" s="8">
        <v>3</v>
      </c>
      <c r="F5" s="8">
        <v>4</v>
      </c>
      <c r="G5" s="8">
        <v>12</v>
      </c>
    </row>
    <row r="6" spans="1:7" x14ac:dyDescent="0.4">
      <c r="A6" s="2">
        <v>45781</v>
      </c>
      <c r="B6" s="1">
        <v>1</v>
      </c>
      <c r="C6" s="1" t="s">
        <v>14</v>
      </c>
      <c r="D6" s="1">
        <v>2</v>
      </c>
      <c r="E6" s="8">
        <v>3</v>
      </c>
      <c r="F6" s="8">
        <v>4</v>
      </c>
      <c r="G6" s="8">
        <v>12</v>
      </c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zoomScaleNormal="100" workbookViewId="0">
      <selection activeCell="L10" sqref="L10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34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25" workbookViewId="0">
      <selection activeCell="J36" sqref="J36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SUM((MONTH($E$4:$E$27)=$B31)*($B$4:$B$27=C$30),1)</f>
        <v>3</v>
      </c>
      <c r="D31" s="6">
        <f t="array" ref="D31">SUM((MONTH($E$4:$E$27)=$B31)*($B$4:$B$27=D$30),1)</f>
        <v>3</v>
      </c>
      <c r="E31" s="6">
        <f t="array" ref="E31">SUM((MONTH($E$4:$E$27)=$B31)*($B$4:$B$27=E$30),1)</f>
        <v>2</v>
      </c>
      <c r="F31" s="6">
        <f t="array" ref="F31">SUM((MONTH($E$4:$E$27)=$B31)*($B$4:$B$27=F$30),1)</f>
        <v>1</v>
      </c>
      <c r="H31" s="1" t="s">
        <v>60</v>
      </c>
      <c r="I31" s="1" t="s">
        <v>61</v>
      </c>
      <c r="J31" s="7">
        <f t="array" ref="J31">MAX(IF((LEFT($C$4:$C$27,1)=$H31),$H$4:$H$27))</f>
        <v>22000</v>
      </c>
    </row>
    <row r="32" spans="2:10" x14ac:dyDescent="0.4">
      <c r="B32" s="1">
        <v>2</v>
      </c>
      <c r="C32" s="6">
        <f t="array" ref="C32">SUM((MONTH($E$4:$E$27)=$B32)*($B$4:$B$27=C$30),1)</f>
        <v>2</v>
      </c>
      <c r="D32" s="6">
        <f t="array" ref="D32">SUM((MONTH($E$4:$E$27)=$B32)*($B$4:$B$27=D$30),1)</f>
        <v>2</v>
      </c>
      <c r="E32" s="6">
        <f t="array" ref="E32">SUM((MONTH($E$4:$E$27)=$B32)*($B$4:$B$27=E$30),1)</f>
        <v>1</v>
      </c>
      <c r="F32" s="6">
        <f t="array" ref="F32">SUM((MONTH($E$4:$E$27)=$B32)*($B$4:$B$27=F$30),1)</f>
        <v>4</v>
      </c>
      <c r="H32" s="1" t="s">
        <v>62</v>
      </c>
      <c r="I32" s="1" t="s">
        <v>63</v>
      </c>
      <c r="J32" s="7">
        <f t="array" ref="J32">MAX(IF((LEFT($C$4:$C$27,1)=$H32),$H$4:$H$27))</f>
        <v>19800</v>
      </c>
    </row>
    <row r="33" spans="2:9" x14ac:dyDescent="0.4">
      <c r="B33" s="1">
        <v>3</v>
      </c>
      <c r="C33" s="6">
        <f t="array" ref="C33">SUM((MONTH($E$4:$E$27)=$B33)*($B$4:$B$27=C$30),1)</f>
        <v>1</v>
      </c>
      <c r="D33" s="6">
        <f t="array" ref="D33">SUM((MONTH($E$4:$E$27)=$B33)*($B$4:$B$27=D$30),1)</f>
        <v>3</v>
      </c>
      <c r="E33" s="6">
        <f t="array" ref="E33">SUM((MONTH($E$4:$E$27)=$B33)*($B$4:$B$27=E$30),1)</f>
        <v>5</v>
      </c>
      <c r="F33" s="6">
        <f t="array" ref="F33">SUM((MONTH($E$4:$E$27)=$B33)*($B$4:$B$27=F$30),1)</f>
        <v>3</v>
      </c>
    </row>
    <row r="34" spans="2:9" x14ac:dyDescent="0.4">
      <c r="B34" s="1">
        <v>4</v>
      </c>
      <c r="C34" s="6">
        <f t="array" ref="C34">SUM((MONTH($E$4:$E$27)=$B34)*($B$4:$B$27=C$30),1)</f>
        <v>4</v>
      </c>
      <c r="D34" s="6">
        <f t="array" ref="D34">SUM((MONTH($E$4:$E$27)=$B34)*($B$4:$B$27=D$30),1)</f>
        <v>2</v>
      </c>
      <c r="E34" s="6">
        <f t="array" ref="E34">SUM((MONTH($E$4:$E$27)=$B34)*($B$4:$B$27=E$30),1)</f>
        <v>3</v>
      </c>
      <c r="F34" s="6">
        <f t="array" ref="F34">SUM((MONTH($E$4:$E$27)=$B34)*($B$4:$B$27=F$30),1)</f>
        <v>1</v>
      </c>
      <c r="H34" t="s">
        <v>64</v>
      </c>
    </row>
    <row r="35" spans="2:9" x14ac:dyDescent="0.4">
      <c r="H35" s="5" t="s">
        <v>1</v>
      </c>
      <c r="I35" s="1" t="str">
        <f t="array" ref="I35">INDEX($B$4:$J$27,MATCH(MAX(($B$4:$B$27="취미/레저"),$I$4:$I$27),$I$4:$I$27,0),2)</f>
        <v>I046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I6" sqref="I6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7" t="s">
        <v>2</v>
      </c>
      <c r="C2" t="s">
        <v>20</v>
      </c>
    </row>
    <row r="4" spans="2:5" x14ac:dyDescent="0.4">
      <c r="B4" s="27" t="s">
        <v>165</v>
      </c>
      <c r="C4" s="27" t="s">
        <v>1</v>
      </c>
      <c r="D4" t="s">
        <v>163</v>
      </c>
      <c r="E4" t="s">
        <v>164</v>
      </c>
    </row>
    <row r="5" spans="2:5" x14ac:dyDescent="0.4">
      <c r="B5" t="s">
        <v>61</v>
      </c>
      <c r="E5" s="28"/>
    </row>
    <row r="6" spans="2:5" x14ac:dyDescent="0.4">
      <c r="C6" t="s">
        <v>18</v>
      </c>
      <c r="D6">
        <v>1</v>
      </c>
      <c r="E6" s="28">
        <v>19800</v>
      </c>
    </row>
    <row r="7" spans="2:5" x14ac:dyDescent="0.4">
      <c r="C7" t="s">
        <v>26</v>
      </c>
      <c r="D7">
        <v>4</v>
      </c>
      <c r="E7" s="28">
        <v>68000</v>
      </c>
    </row>
    <row r="8" spans="2:5" x14ac:dyDescent="0.4">
      <c r="C8" t="s">
        <v>30</v>
      </c>
      <c r="D8">
        <v>12</v>
      </c>
      <c r="E8" s="28">
        <v>264000</v>
      </c>
    </row>
    <row r="9" spans="2:5" x14ac:dyDescent="0.4">
      <c r="B9" t="s">
        <v>166</v>
      </c>
      <c r="D9">
        <v>17</v>
      </c>
      <c r="E9" s="28">
        <v>351800</v>
      </c>
    </row>
    <row r="10" spans="2:5" x14ac:dyDescent="0.4">
      <c r="B10" t="s">
        <v>63</v>
      </c>
      <c r="E10" s="28"/>
    </row>
    <row r="11" spans="2:5" x14ac:dyDescent="0.4">
      <c r="C11" t="s">
        <v>36</v>
      </c>
      <c r="D11">
        <v>7</v>
      </c>
      <c r="E11" s="28">
        <v>61600</v>
      </c>
    </row>
    <row r="12" spans="2:5" x14ac:dyDescent="0.4">
      <c r="C12" t="s">
        <v>41</v>
      </c>
      <c r="D12">
        <v>8</v>
      </c>
      <c r="E12" s="28">
        <v>56000</v>
      </c>
    </row>
    <row r="13" spans="2:5" x14ac:dyDescent="0.4">
      <c r="C13" t="s">
        <v>46</v>
      </c>
      <c r="D13">
        <v>5</v>
      </c>
      <c r="E13" s="28">
        <v>99000</v>
      </c>
    </row>
    <row r="14" spans="2:5" x14ac:dyDescent="0.4">
      <c r="B14" t="s">
        <v>167</v>
      </c>
      <c r="D14">
        <v>20</v>
      </c>
      <c r="E14" s="28">
        <v>216600</v>
      </c>
    </row>
    <row r="15" spans="2:5" x14ac:dyDescent="0.4">
      <c r="B15" t="s">
        <v>162</v>
      </c>
      <c r="D15">
        <v>37</v>
      </c>
      <c r="E15" s="28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_x000a_사회과학 중 _x000a_선택하십시오." sqref="C3:C14" xr:uid="{E2955A04-6BCC-4F96-BFCA-348FBAEE1F58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_x000a_사회과학 중 _x000a_선택하십시오." sqref="C3:C14" xr:uid="{5E568561-C223-48A7-9233-2960EEBD0BBD}">
      <formula1>"소설, 취미/레저, 컴퓨터, 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I31" sqref="I31"/>
    </sheetView>
  </sheetViews>
  <sheetFormatPr defaultRowHeight="17.399999999999999" outlineLevelRow="1" x14ac:dyDescent="0.4"/>
  <cols>
    <col min="1" max="1" width="2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29"/>
      <c r="B3" s="29" t="s">
        <v>168</v>
      </c>
      <c r="C3" s="29">
        <f>오프라인!$E$3</f>
        <v>8</v>
      </c>
      <c r="D3" s="30">
        <f>오프라인!$G$3</f>
        <v>53200</v>
      </c>
    </row>
    <row r="4" spans="1:4" hidden="1" outlineLevel="1" collapsed="1" x14ac:dyDescent="0.4">
      <c r="A4" s="29"/>
      <c r="B4" s="29"/>
      <c r="C4" s="29">
        <f>오프라인!$E$5</f>
        <v>7</v>
      </c>
      <c r="D4" s="30">
        <f>오프라인!$G$5</f>
        <v>58520</v>
      </c>
    </row>
    <row r="5" spans="1:4" hidden="1" outlineLevel="1" collapsed="1" x14ac:dyDescent="0.4">
      <c r="A5" s="29"/>
      <c r="B5" s="29"/>
      <c r="C5" s="29">
        <f>오프라인!$E$9</f>
        <v>5</v>
      </c>
      <c r="D5" s="30">
        <f>오프라인!$G$9</f>
        <v>94050</v>
      </c>
    </row>
    <row r="6" spans="1:4" hidden="1" outlineLevel="1" collapsed="1" x14ac:dyDescent="0.4">
      <c r="A6" s="29"/>
      <c r="B6" s="29" t="s">
        <v>168</v>
      </c>
      <c r="C6" s="29">
        <f>온라인!$E$9</f>
        <v>4</v>
      </c>
      <c r="D6" s="30">
        <f>온라인!$G$9</f>
        <v>57800</v>
      </c>
    </row>
    <row r="7" spans="1:4" hidden="1" outlineLevel="1" collapsed="1" x14ac:dyDescent="0.4">
      <c r="A7" s="29"/>
      <c r="B7" s="29"/>
      <c r="C7" s="29">
        <f>온라인!$E$10</f>
        <v>1</v>
      </c>
      <c r="D7" s="30">
        <f>온라인!$G$10</f>
        <v>18810</v>
      </c>
    </row>
    <row r="8" spans="1:4" hidden="1" outlineLevel="1" collapsed="1" x14ac:dyDescent="0.4">
      <c r="A8" s="29"/>
      <c r="B8" s="29"/>
      <c r="C8" s="29">
        <f>온라인!$E$14</f>
        <v>12</v>
      </c>
      <c r="D8" s="30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31">
        <f>MAX(D3:D8)</f>
        <v>250800</v>
      </c>
    </row>
    <row r="10" spans="1:4" hidden="1" outlineLevel="1" x14ac:dyDescent="0.4">
      <c r="B10" t="s">
        <v>168</v>
      </c>
      <c r="C10">
        <f>오프라인!$E$4</f>
        <v>5</v>
      </c>
      <c r="D10" s="31">
        <f>오프라인!$G$4</f>
        <v>47025</v>
      </c>
    </row>
    <row r="11" spans="1:4" hidden="1" outlineLevel="1" collapsed="1" x14ac:dyDescent="0.4">
      <c r="C11">
        <f>오프라인!$E$10</f>
        <v>4</v>
      </c>
      <c r="D11" s="31">
        <f>오프라인!$G$10</f>
        <v>41800</v>
      </c>
    </row>
    <row r="12" spans="1:4" hidden="1" outlineLevel="1" collapsed="1" x14ac:dyDescent="0.4">
      <c r="C12">
        <f>오프라인!$E$12</f>
        <v>1</v>
      </c>
      <c r="D12" s="31">
        <f>오프라인!$G$12</f>
        <v>8360</v>
      </c>
    </row>
    <row r="13" spans="1:4" hidden="1" outlineLevel="1" collapsed="1" x14ac:dyDescent="0.4">
      <c r="C13">
        <f>오프라인!$E$13</f>
        <v>7</v>
      </c>
      <c r="D13" s="31">
        <f>오프라인!$G$13</f>
        <v>79800</v>
      </c>
    </row>
    <row r="14" spans="1:4" hidden="1" outlineLevel="1" collapsed="1" x14ac:dyDescent="0.4">
      <c r="B14" t="s">
        <v>168</v>
      </c>
      <c r="C14">
        <f>온라인!$E$6</f>
        <v>3</v>
      </c>
      <c r="D14" s="31">
        <f>온라인!$G$6</f>
        <v>30600</v>
      </c>
    </row>
    <row r="15" spans="1:4" hidden="1" outlineLevel="1" collapsed="1" x14ac:dyDescent="0.4">
      <c r="C15">
        <f>온라인!$E$8</f>
        <v>1</v>
      </c>
      <c r="D15" s="31">
        <f>온라인!$G$8</f>
        <v>8500</v>
      </c>
    </row>
    <row r="16" spans="1:4" hidden="1" outlineLevel="1" collapsed="1" x14ac:dyDescent="0.4">
      <c r="C16">
        <f>온라인!$E$11</f>
        <v>1</v>
      </c>
      <c r="D16" s="31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31">
        <f>MAX(D10:D16)</f>
        <v>79800</v>
      </c>
    </row>
    <row r="18" spans="1:4" hidden="1" outlineLevel="1" x14ac:dyDescent="0.4">
      <c r="B18" t="s">
        <v>168</v>
      </c>
      <c r="C18">
        <f>오프라인!$E$6</f>
        <v>2</v>
      </c>
      <c r="D18" s="31">
        <f>오프라인!$G$6</f>
        <v>28500</v>
      </c>
    </row>
    <row r="19" spans="1:4" hidden="1" outlineLevel="1" collapsed="1" x14ac:dyDescent="0.4">
      <c r="C19">
        <f>오프라인!$E$7</f>
        <v>8</v>
      </c>
      <c r="D19" s="31">
        <f>오프라인!$G$7</f>
        <v>75240</v>
      </c>
    </row>
    <row r="20" spans="1:4" hidden="1" outlineLevel="1" collapsed="1" x14ac:dyDescent="0.4">
      <c r="C20">
        <f>오프라인!$E$14</f>
        <v>1</v>
      </c>
      <c r="D20" s="31">
        <f>오프라인!$G$14</f>
        <v>14250</v>
      </c>
    </row>
    <row r="21" spans="1:4" hidden="1" outlineLevel="1" collapsed="1" x14ac:dyDescent="0.4">
      <c r="B21" t="s">
        <v>168</v>
      </c>
      <c r="C21">
        <f>온라인!$E$3</f>
        <v>10</v>
      </c>
      <c r="D21" s="31">
        <f>온라인!$G$3</f>
        <v>188100</v>
      </c>
    </row>
    <row r="22" spans="1:4" hidden="1" outlineLevel="1" collapsed="1" x14ac:dyDescent="0.4">
      <c r="C22">
        <f>온라인!$E$12</f>
        <v>6</v>
      </c>
      <c r="D22" s="31">
        <f>온라인!$G$12</f>
        <v>11400</v>
      </c>
    </row>
    <row r="23" spans="1:4" hidden="1" outlineLevel="1" collapsed="1" x14ac:dyDescent="0.4">
      <c r="C23">
        <f>온라인!$E$13</f>
        <v>10</v>
      </c>
      <c r="D23" s="31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31">
        <f>MAX(D18:D23)</f>
        <v>188100</v>
      </c>
    </row>
    <row r="25" spans="1:4" hidden="1" outlineLevel="1" x14ac:dyDescent="0.4">
      <c r="B25" t="s">
        <v>168</v>
      </c>
      <c r="C25">
        <f>오프라인!$E$8</f>
        <v>1</v>
      </c>
      <c r="D25" s="31">
        <f>오프라인!$G$8</f>
        <v>15840</v>
      </c>
    </row>
    <row r="26" spans="1:4" hidden="1" outlineLevel="1" collapsed="1" x14ac:dyDescent="0.4">
      <c r="C26">
        <f>오프라인!$E$11</f>
        <v>9</v>
      </c>
      <c r="D26" s="31">
        <f>오프라인!$G$11</f>
        <v>142560</v>
      </c>
    </row>
    <row r="27" spans="1:4" hidden="1" outlineLevel="1" collapsed="1" x14ac:dyDescent="0.4">
      <c r="B27" t="s">
        <v>168</v>
      </c>
      <c r="C27">
        <f>온라인!$E$4</f>
        <v>2</v>
      </c>
      <c r="D27" s="31">
        <f>온라인!$G$4</f>
        <v>35640</v>
      </c>
    </row>
    <row r="28" spans="1:4" hidden="1" outlineLevel="1" collapsed="1" x14ac:dyDescent="0.4">
      <c r="C28">
        <f>온라인!$E$5</f>
        <v>3</v>
      </c>
      <c r="D28" s="31">
        <f>온라인!$G$5</f>
        <v>26730</v>
      </c>
    </row>
    <row r="29" spans="1:4" hidden="1" outlineLevel="1" collapsed="1" x14ac:dyDescent="0.4">
      <c r="C29">
        <f>온라인!$E$7</f>
        <v>6</v>
      </c>
      <c r="D29" s="31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31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abSelected="1" topLeftCell="A12" workbookViewId="0">
      <selection activeCell="N27" sqref="N27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I7" sqref="I7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2" t="s">
        <v>13</v>
      </c>
      <c r="C3" s="1" t="s">
        <v>14</v>
      </c>
      <c r="D3" s="1" t="s">
        <v>16</v>
      </c>
      <c r="E3" s="33">
        <v>58800</v>
      </c>
    </row>
    <row r="4" spans="2:5" x14ac:dyDescent="0.4">
      <c r="B4" s="32" t="s">
        <v>22</v>
      </c>
      <c r="C4" s="1" t="s">
        <v>11</v>
      </c>
      <c r="D4" s="1" t="s">
        <v>23</v>
      </c>
      <c r="E4" s="33">
        <v>10000</v>
      </c>
    </row>
    <row r="5" spans="2:5" x14ac:dyDescent="0.4">
      <c r="B5" s="32" t="s">
        <v>36</v>
      </c>
      <c r="C5" s="1" t="s">
        <v>14</v>
      </c>
      <c r="D5" s="1" t="s">
        <v>38</v>
      </c>
      <c r="E5" s="33">
        <v>17600</v>
      </c>
    </row>
    <row r="6" spans="2:5" x14ac:dyDescent="0.4">
      <c r="B6" s="32" t="s">
        <v>39</v>
      </c>
      <c r="C6" s="1" t="s">
        <v>14</v>
      </c>
      <c r="D6" s="1" t="s">
        <v>15</v>
      </c>
      <c r="E6" s="33">
        <v>17600</v>
      </c>
    </row>
    <row r="7" spans="2:5" x14ac:dyDescent="0.4">
      <c r="B7" s="32" t="s">
        <v>7</v>
      </c>
      <c r="C7" s="1" t="s">
        <v>8</v>
      </c>
      <c r="D7" s="1" t="s">
        <v>9</v>
      </c>
      <c r="E7" s="33">
        <v>39800</v>
      </c>
    </row>
    <row r="8" spans="2:5" x14ac:dyDescent="0.4">
      <c r="B8" s="32" t="s">
        <v>41</v>
      </c>
      <c r="C8" s="1" t="s">
        <v>20</v>
      </c>
      <c r="D8" s="1" t="s">
        <v>42</v>
      </c>
      <c r="E8" s="33">
        <v>7000</v>
      </c>
    </row>
    <row r="9" spans="2:5" x14ac:dyDescent="0.4">
      <c r="B9" s="32" t="s">
        <v>49</v>
      </c>
      <c r="C9" s="1" t="s">
        <v>11</v>
      </c>
      <c r="D9" s="1" t="s">
        <v>12</v>
      </c>
      <c r="E9" s="33">
        <v>9900</v>
      </c>
    </row>
    <row r="10" spans="2:5" x14ac:dyDescent="0.4">
      <c r="B10" s="32" t="s">
        <v>18</v>
      </c>
      <c r="C10" s="1" t="s">
        <v>14</v>
      </c>
      <c r="D10" s="1" t="s">
        <v>19</v>
      </c>
      <c r="E10" s="33">
        <v>62800</v>
      </c>
    </row>
    <row r="11" spans="2:5" x14ac:dyDescent="0.4">
      <c r="B11" s="32" t="s">
        <v>26</v>
      </c>
      <c r="C11" s="1" t="s">
        <v>20</v>
      </c>
      <c r="D11" s="1" t="s">
        <v>27</v>
      </c>
      <c r="E11" s="33">
        <v>17000</v>
      </c>
    </row>
    <row r="12" spans="2:5" x14ac:dyDescent="0.4">
      <c r="B12" s="32" t="s">
        <v>32</v>
      </c>
      <c r="C12" s="1" t="s">
        <v>11</v>
      </c>
      <c r="D12" s="1" t="s">
        <v>33</v>
      </c>
      <c r="E12" s="33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cp:lastPrinted>2024-11-07T08:39:47Z</cp:lastPrinted>
  <dcterms:created xsi:type="dcterms:W3CDTF">2023-08-09T00:13:15Z</dcterms:created>
  <dcterms:modified xsi:type="dcterms:W3CDTF">2025-05-03T22:46:24Z</dcterms:modified>
</cp:coreProperties>
</file>