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imC5\Desktop\배지\시나공(기출문제집)\길벗컴활1급기출\02 최신기출유형\09회\"/>
    </mc:Choice>
  </mc:AlternateContent>
  <xr:revisionPtr revIDLastSave="0" documentId="13_ncr:1_{DBB472BD-55C0-4F3B-A74D-672C2A8E727D}" xr6:coauthVersionLast="47" xr6:coauthVersionMax="47" xr10:uidLastSave="{00000000-0000-0000-0000-000000000000}"/>
  <bookViews>
    <workbookView xWindow="-108" yWindow="-108" windowWidth="23256" windowHeight="12456" tabRatio="817" firstSheet="1" activeTab="1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0" r:id="rId4"/>
    <sheet name="오프라인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기본작업!$A$2:$G$26</definedName>
    <definedName name="_xleta.MAX" hidden="1" xlm="1">#NAME?</definedName>
    <definedName name="_xleta.MIN" hidden="1" xlm="1">#NAME?</definedName>
    <definedName name="_xlnm.Criteria" localSheetId="0">기본작업!$A$28:$A$29</definedName>
    <definedName name="_xlnm.Extract" localSheetId="0">기본작업!$A$31:$E$31</definedName>
  </definedNames>
  <calcPr calcId="191029"/>
  <pivotCaches>
    <pivotCache cacheId="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 a="1"/>
  <c r="I35" i="1" s="1"/>
  <c r="J32" i="1" a="1"/>
  <c r="J32" i="1" s="1"/>
  <c r="J31" i="1" a="1"/>
  <c r="J31" i="1" s="1"/>
  <c r="D31" i="1" a="1"/>
  <c r="D31" i="1" s="1"/>
  <c r="E31" i="1" a="1"/>
  <c r="E31" i="1" s="1"/>
  <c r="F31" i="1" a="1"/>
  <c r="F31" i="1" s="1"/>
  <c r="D32" i="1" a="1"/>
  <c r="D32" i="1"/>
  <c r="E32" i="1" a="1"/>
  <c r="E32" i="1" s="1"/>
  <c r="F32" i="1" a="1"/>
  <c r="F32" i="1" s="1"/>
  <c r="D33" i="1" a="1"/>
  <c r="D33" i="1" s="1"/>
  <c r="E33" i="1" a="1"/>
  <c r="E33" i="1" s="1"/>
  <c r="F33" i="1" a="1"/>
  <c r="F33" i="1" s="1"/>
  <c r="D34" i="1" a="1"/>
  <c r="D34" i="1"/>
  <c r="E34" i="1" a="1"/>
  <c r="E34" i="1" s="1"/>
  <c r="F34" i="1" a="1"/>
  <c r="F34" i="1" s="1"/>
  <c r="C32" i="1" a="1"/>
  <c r="C32" i="1" s="1"/>
  <c r="C33" i="1" a="1"/>
  <c r="C33" i="1" s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C3" i="5"/>
  <c r="C9" i="5" s="1"/>
  <c r="C4" i="5"/>
  <c r="C5" i="5"/>
  <c r="D3" i="5"/>
  <c r="D9" i="5" s="1"/>
  <c r="D4" i="5"/>
  <c r="D5" i="5"/>
  <c r="C6" i="5"/>
  <c r="C7" i="5"/>
  <c r="C8" i="5"/>
  <c r="D6" i="5"/>
  <c r="D7" i="5"/>
  <c r="D8" i="5"/>
  <c r="C10" i="5"/>
  <c r="C17" i="5" s="1"/>
  <c r="C11" i="5"/>
  <c r="C12" i="5"/>
  <c r="C13" i="5"/>
  <c r="D10" i="5"/>
  <c r="D17" i="5" s="1"/>
  <c r="D11" i="5"/>
  <c r="D12" i="5"/>
  <c r="D13" i="5"/>
  <c r="C14" i="5"/>
  <c r="C15" i="5"/>
  <c r="C16" i="5"/>
  <c r="D14" i="5"/>
  <c r="D15" i="5"/>
  <c r="D16" i="5"/>
  <c r="C18" i="5"/>
  <c r="C24" i="5" s="1"/>
  <c r="C19" i="5"/>
  <c r="C20" i="5"/>
  <c r="D18" i="5"/>
  <c r="D24" i="5" s="1"/>
  <c r="D19" i="5"/>
  <c r="D20" i="5"/>
  <c r="C21" i="5"/>
  <c r="C22" i="5"/>
  <c r="C23" i="5"/>
  <c r="D21" i="5"/>
  <c r="D22" i="5"/>
  <c r="D23" i="5"/>
  <c r="C25" i="5"/>
  <c r="C26" i="5"/>
  <c r="D25" i="5"/>
  <c r="D30" i="5" s="1"/>
  <c r="D26" i="5"/>
  <c r="C27" i="5"/>
  <c r="C28" i="5"/>
  <c r="C29" i="5"/>
  <c r="D27" i="5"/>
  <c r="D28" i="5"/>
  <c r="D29" i="5"/>
  <c r="C30" i="5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13" i="1" a="1"/>
  <c r="J21" i="1" a="1"/>
  <c r="J6" i="1" a="1"/>
  <c r="J14" i="1" a="1"/>
  <c r="J22" i="1" a="1"/>
  <c r="J7" i="1" a="1"/>
  <c r="J15" i="1" a="1"/>
  <c r="J23" i="1" a="1"/>
  <c r="J8" i="1" a="1"/>
  <c r="J16" i="1" a="1"/>
  <c r="J24" i="1" a="1"/>
  <c r="J9" i="1" a="1"/>
  <c r="J17" i="1" a="1"/>
  <c r="J25" i="1" a="1"/>
  <c r="J10" i="1" a="1"/>
  <c r="J18" i="1" a="1"/>
  <c r="J26" i="1" a="1"/>
  <c r="J11" i="1" a="1"/>
  <c r="J19" i="1" a="1"/>
  <c r="J27" i="1" a="1"/>
  <c r="J12" i="1" a="1"/>
  <c r="J20" i="1" a="1"/>
  <c r="J4" i="1" a="1"/>
  <c r="J20" i="1" l="1"/>
  <c r="J12" i="1"/>
  <c r="J27" i="1"/>
  <c r="J19" i="1"/>
  <c r="J11" i="1"/>
  <c r="J26" i="1"/>
  <c r="J18" i="1"/>
  <c r="J10" i="1"/>
  <c r="J25" i="1"/>
  <c r="J17" i="1"/>
  <c r="J9" i="1"/>
  <c r="J24" i="1"/>
  <c r="J16" i="1"/>
  <c r="J8" i="1"/>
  <c r="J23" i="1"/>
  <c r="J15" i="1"/>
  <c r="J7" i="1"/>
  <c r="J22" i="1"/>
  <c r="J14" i="1"/>
  <c r="J6" i="1"/>
  <c r="J21" i="1"/>
  <c r="J13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3100F5B-824B-4EDD-90E0-107DB9759D75}" sourceFile="C:\Users\KimC5\Desktop\배지\시나공(기출문제집)\길벗컴활1급기출\02 최신기출유형\09회\도서판매.accdb" keepAlive="1" name="도서판매" type="5" refreshedVersion="8" background="1">
    <dbPr connection="Provider=Microsoft.ACE.OLEDB.12.0;User ID=Admin;Data Source=C:\Users\KimC5\Desktop\배지\시나공(기출문제집)\길벗컴활1급기출\02 최신기출유형\09회\도서판매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판매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<sst xmlns="http://schemas.openxmlformats.org/spreadsheetml/2006/main" count="368" uniqueCount="77">
  <si>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</si>
  <si>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</si>
  <si>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</si>
  <si>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</si>
  <si>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</si>
  <si>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</si>
  <si>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</si>
  <si>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</si>
  <si>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</si>
  <si>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</si>
  <si>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</si>
  <si>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</si>
  <si>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</si>
  <si>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</si>
  <si>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</si>
  <si>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</si>
  <si>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</si>
  <si>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</si>
  <si>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</si>
  <si>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</si>
  <si>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</si>
  <si>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</si>
  <si>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</si>
  <si>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</si>
  <si>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</si>
  <si>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</si>
  <si>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</si>
  <si>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</si>
  <si>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</si>
  <si>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</si>
  <si>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</si>
  <si>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</si>
  <si>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</si>
  <si>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</si>
  <si>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</si>
  <si>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</si>
  <si>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</si>
  <si>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</si>
  <si>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</si>
  <si>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</si>
  <si>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</si>
  <si>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</si>
  <si>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</si>
  <si>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</si>
  <si>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</si>
  <si>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</si>
  <si>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</si>
  <si>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</si>
  <si>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</si>
  <si>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</si>
  <si>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</si>
  <si>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</si>
  <si>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</si>
  <si>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</si>
  <si>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</si>
  <si>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</si>
  <si>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</si>
  <si>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</si>
  <si>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</si>
  <si>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</si>
  <si>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</si>
  <si>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</si>
  <si>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</si>
  <si>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</si>
  <si>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</si>
  <si>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</si>
  <si>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</si>
  <si>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</si>
  <si>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</si>
  <si>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</si>
  <si>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</si>
  <si>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</si>
  <si>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소설</t>
    <phoneticPr fontId="1" type="noConversion"/>
  </si>
  <si>
    <t>취미/레저</t>
    <phoneticPr fontId="1" type="noConversion"/>
  </si>
  <si>
    <t>컴퓨터</t>
    <phoneticPr fontId="1" type="noConversion"/>
  </si>
  <si>
    <t>사회과학</t>
    <phoneticPr fontId="1" type="noConversion"/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</si>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</sst>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@&quot;님&quot;"/>
    <numFmt numFmtId="177" formatCode="[Red][&gt;=50000]#,##0&quot;원 [10%할인]&quot;;[&gt;=10000]#,##0&quot;원 [5%할인]&quot;;#,##0&quot;원 [할인안됨]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2"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9564479"/>
        <c:axId val="359565919"/>
      </c:lineChart>
      <c:catAx>
        <c:axId val="2031167935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분류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359565919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59564479"/>
        <c:crosses val="max"/>
        <c:crossBetween val="between"/>
      </c:valAx>
      <c:catAx>
        <c:axId val="359564479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359565919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7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0</xdr:rowOff>
        </xdr:from>
        <xdr:to>
          <xdr:col>7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7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imC5" refreshedDate="45548.790473611109" backgroundQuery="1" createdVersion="8" refreshedVersion="8" minRefreshableVersion="3" recordCount="24" xr:uid="{F1074592-3509-41B4-9018-6B9E4360915D}">
  <cacheSource type="external" connectionId="1"/>
  <cacheFields count="10">
    <cacheField name="분류" numFmtId="0">
      <sharedItems count="4">
        <s v="컴퓨터"/>
        <s v="소설"/>
        <s v="취미/레저"/>
        <s v="사회과학"/>
      </sharedItems>
    </cacheField>
    <cacheField name="고객코드" numFmtId="0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7259D9-8246-4276-8079-020D3F319C7F}" name="피벗 테이블1" cacheId="4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multipleItemSelectionAllowed="1" showAll="0">
      <items count="5">
        <item h="1" x="3"/>
        <item x="1"/>
        <item h="1" x="2"/>
        <item h="1"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합계 : 수량" fld="5" baseField="0" baseItem="0"/>
    <dataField name="합계 : 금액" fld="7" baseField="9" baseItem="0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O36"/>
  <sheetViews>
    <sheetView workbookViewId="0">
      <selection activeCell="J16" sqref="J16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  <col min="15" max="15" width="10.8984375" bestFit="1" customWidth="1"/>
  </cols>
  <sheetData>
    <row r="2" spans="1:15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15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15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15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15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15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15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15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15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  <c r="O10" s="4"/>
    </row>
    <row r="11" spans="1:15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  <c r="O11" s="4"/>
    </row>
    <row r="12" spans="1:15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15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15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15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15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65</v>
      </c>
    </row>
    <row r="29" spans="1:7" x14ac:dyDescent="0.4">
      <c r="A29" t="b">
        <f>AND($G3&gt;=AVERAGE($G$3:$G$26),OR($C3="컴퓨터",$C3="사회과학"))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OR($A3=MIN($A$3:$A$26),$A3=MAX($A$3:$A$26))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abSelected="1" topLeftCell="A16" workbookViewId="0">
      <selection activeCell="I35" sqref="I35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TEXT(WORKDAY($E4,5),"mm월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TEXT(WORKDAY($E5,5),"mm월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SUM(($B31=MONTH($E$4:$E$27))*(C$30=$B$4:$B$27))</f>
        <v>2</v>
      </c>
      <c r="D31" s="6">
        <f t="array" ref="D31">SUM(($B31=MONTH($E$4:$E$27))*(D$30=$B$4:$B$27))</f>
        <v>2</v>
      </c>
      <c r="E31" s="6">
        <f t="array" ref="E31">SUM(($B31=MONTH($E$4:$E$27))*(E$30=$B$4:$B$27))</f>
        <v>1</v>
      </c>
      <c r="F31" s="6">
        <f t="array" ref="F31">SUM(($B31=MONTH($E$4:$E$27))*(F$30=$B$4:$B$27))</f>
        <v>0</v>
      </c>
      <c r="H31" s="1" t="s">
        <v>60</v>
      </c>
      <c r="I31" s="1" t="s">
        <v>61</v>
      </c>
      <c r="J31" s="7">
        <f t="array" ref="J31">MAX(IF(($H31=LEFT($C$4:$C$27,1)),$H$4:$H$27))</f>
        <v>22000</v>
      </c>
    </row>
    <row r="32" spans="2:10" x14ac:dyDescent="0.4">
      <c r="B32" s="1">
        <v>2</v>
      </c>
      <c r="C32" s="6">
        <f t="array" ref="C32">SUM(($B32=MONTH($E$4:$E$27))*(C$30=$B$4:$B$27))</f>
        <v>1</v>
      </c>
      <c r="D32" s="6">
        <f t="array" ref="D32">SUM(($B32=MONTH($E$4:$E$27))*(D$30=$B$4:$B$27))</f>
        <v>1</v>
      </c>
      <c r="E32" s="6">
        <f t="array" ref="E32">SUM(($B32=MONTH($E$4:$E$27))*(E$30=$B$4:$B$27))</f>
        <v>0</v>
      </c>
      <c r="F32" s="6">
        <f t="array" ref="F32">SUM(($B32=MONTH($E$4:$E$27))*(F$30=$B$4:$B$27))</f>
        <v>3</v>
      </c>
      <c r="H32" s="1" t="s">
        <v>62</v>
      </c>
      <c r="I32" s="1" t="s">
        <v>63</v>
      </c>
      <c r="J32" s="7">
        <f t="array" ref="J32">MAX(IF(($H32=LEFT($C$4:$C$27,1)),$H$4:$H$27))</f>
        <v>19800</v>
      </c>
    </row>
    <row r="33" spans="2:9" x14ac:dyDescent="0.4">
      <c r="B33" s="1">
        <v>3</v>
      </c>
      <c r="C33" s="6">
        <f t="array" ref="C33">SUM(($B33=MONTH($E$4:$E$27))*(C$30=$B$4:$B$27))</f>
        <v>0</v>
      </c>
      <c r="D33" s="6">
        <f t="array" ref="D33">SUM(($B33=MONTH($E$4:$E$27))*(D$30=$B$4:$B$27))</f>
        <v>2</v>
      </c>
      <c r="E33" s="6">
        <f t="array" ref="E33">SUM(($B33=MONTH($E$4:$E$27))*(E$30=$B$4:$B$27))</f>
        <v>4</v>
      </c>
      <c r="F33" s="6">
        <f t="array" ref="F33">SUM(($B33=MONTH($E$4:$E$27))*(F$30=$B$4:$B$27))</f>
        <v>2</v>
      </c>
    </row>
    <row r="34" spans="2:9" x14ac:dyDescent="0.4">
      <c r="B34" s="1">
        <v>4</v>
      </c>
      <c r="C34" s="6">
        <f t="array" ref="C34">SUM(($B34=MONTH($E$4:$E$27))*(C$30=$B$4:$B$27))</f>
        <v>3</v>
      </c>
      <c r="D34" s="6">
        <f t="array" ref="D34">SUM(($B34=MONTH($E$4:$E$27))*(D$30=$B$4:$B$27))</f>
        <v>1</v>
      </c>
      <c r="E34" s="6">
        <f t="array" ref="E34">SUM(($B34=MONTH($E$4:$E$27))*(E$30=$B$4:$B$27))</f>
        <v>2</v>
      </c>
      <c r="F34" s="6">
        <f t="array" ref="F34">SUM(($B34=MONTH($E$4:$E$27))*(F$30=$B$4:$B$27))</f>
        <v>0</v>
      </c>
      <c r="H34" t="s">
        <v>64</v>
      </c>
    </row>
    <row r="35" spans="2:9" x14ac:dyDescent="0.4">
      <c r="H35" s="5" t="s">
        <v>1</v>
      </c>
      <c r="I35" s="1" t="str">
        <f t="array" ref="I35">INDEX($B$4:$J$27,MATCH(MAX(($B$4:$B$27="취미/레저")*I4:I27),($B$4:$B$27="취미/레저")*I4:I27,0),2)</f>
        <v>O051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topLeftCell="A2" workbookViewId="0">
      <selection activeCell="I15" sqref="I15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9" t="s">
        <v>2</v>
      </c>
      <c r="C2" t="s">
        <v>20</v>
      </c>
    </row>
    <row r="4" spans="2:5" x14ac:dyDescent="0.4">
      <c r="B4" s="9" t="s">
        <v>69</v>
      </c>
      <c r="C4" s="9" t="s">
        <v>1</v>
      </c>
      <c r="D4" t="s">
        <v>67</v>
      </c>
      <c r="E4" t="s">
        <v>68</v>
      </c>
    </row>
    <row r="5" spans="2:5" x14ac:dyDescent="0.4">
      <c r="B5" t="s">
        <v>61</v>
      </c>
      <c r="D5" s="10"/>
      <c r="E5" s="11"/>
    </row>
    <row r="6" spans="2:5" x14ac:dyDescent="0.4">
      <c r="C6" t="s">
        <v>18</v>
      </c>
      <c r="D6" s="10">
        <v>1</v>
      </c>
      <c r="E6" s="11">
        <v>19800</v>
      </c>
    </row>
    <row r="7" spans="2:5" x14ac:dyDescent="0.4">
      <c r="C7" t="s">
        <v>26</v>
      </c>
      <c r="D7" s="10">
        <v>4</v>
      </c>
      <c r="E7" s="11">
        <v>68000</v>
      </c>
    </row>
    <row r="8" spans="2:5" x14ac:dyDescent="0.4">
      <c r="C8" t="s">
        <v>30</v>
      </c>
      <c r="D8" s="10">
        <v>12</v>
      </c>
      <c r="E8" s="11">
        <v>264000</v>
      </c>
    </row>
    <row r="9" spans="2:5" x14ac:dyDescent="0.4">
      <c r="B9" t="s">
        <v>70</v>
      </c>
      <c r="D9" s="10">
        <v>17</v>
      </c>
      <c r="E9" s="11">
        <v>351800</v>
      </c>
    </row>
    <row r="10" spans="2:5" x14ac:dyDescent="0.4">
      <c r="B10" t="s">
        <v>63</v>
      </c>
      <c r="D10" s="10"/>
      <c r="E10" s="11"/>
    </row>
    <row r="11" spans="2:5" x14ac:dyDescent="0.4">
      <c r="C11" t="s">
        <v>36</v>
      </c>
      <c r="D11" s="10">
        <v>7</v>
      </c>
      <c r="E11" s="11">
        <v>61600</v>
      </c>
    </row>
    <row r="12" spans="2:5" x14ac:dyDescent="0.4">
      <c r="C12" t="s">
        <v>41</v>
      </c>
      <c r="D12" s="10">
        <v>8</v>
      </c>
      <c r="E12" s="11">
        <v>56000</v>
      </c>
    </row>
    <row r="13" spans="2:5" x14ac:dyDescent="0.4">
      <c r="C13" t="s">
        <v>46</v>
      </c>
      <c r="D13" s="10">
        <v>5</v>
      </c>
      <c r="E13" s="11">
        <v>99000</v>
      </c>
    </row>
    <row r="14" spans="2:5" x14ac:dyDescent="0.4">
      <c r="B14" t="s">
        <v>71</v>
      </c>
      <c r="D14" s="10">
        <v>20</v>
      </c>
      <c r="E14" s="11">
        <v>216600</v>
      </c>
    </row>
    <row r="15" spans="2:5" x14ac:dyDescent="0.4">
      <c r="B15" t="s">
        <v>66</v>
      </c>
      <c r="D15" s="10">
        <v>37</v>
      </c>
      <c r="E15" s="11">
        <v>568400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_x000a_사회과학 중 선택하십시오." sqref="C3:C14" xr:uid="{692835A8-D07F-40FD-9947-CE095D212B57}">
      <formula1>"소설,취미/레저,컴퓨터, 사회과학"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_x000a_사회과학 중 선택하십시오." sqref="C3:C14" xr:uid="{951D8D77-07A7-4CE6-ABE9-921F10BF816C}">
      <formula1>"소설, 취미/레저, 컴퓨터, 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30"/>
  <sheetViews>
    <sheetView workbookViewId="0">
      <selection activeCell="H32" sqref="H32"/>
    </sheetView>
  </sheetViews>
  <sheetFormatPr defaultRowHeight="17.399999999999999" outlineLevelRow="1" x14ac:dyDescent="0.4"/>
  <cols>
    <col min="1" max="1" width="9.296875" bestFit="1" customWidth="1"/>
    <col min="2" max="2" width="6.796875" customWidth="1"/>
    <col min="3" max="3" width="7" customWidth="1"/>
    <col min="4" max="4" width="9.3984375" bestFit="1" customWidth="1"/>
  </cols>
  <sheetData>
    <row r="1" spans="1:4" x14ac:dyDescent="0.4">
      <c r="A1" t="s">
        <v>56</v>
      </c>
    </row>
    <row r="2" spans="1:4" x14ac:dyDescent="0.4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4">
      <c r="A3" s="12"/>
      <c r="B3" s="12" t="s">
        <v>76</v>
      </c>
      <c r="C3" s="12">
        <f>오프라인!$E$3</f>
        <v>8</v>
      </c>
      <c r="D3" s="13">
        <f>오프라인!$G$3</f>
        <v>53200</v>
      </c>
    </row>
    <row r="4" spans="1:4" hidden="1" outlineLevel="1" collapsed="1" x14ac:dyDescent="0.4">
      <c r="A4" s="12"/>
      <c r="B4" s="12"/>
      <c r="C4" s="12">
        <f>오프라인!$E$5</f>
        <v>7</v>
      </c>
      <c r="D4" s="13">
        <f>오프라인!$G$5</f>
        <v>58520</v>
      </c>
    </row>
    <row r="5" spans="1:4" hidden="1" outlineLevel="1" collapsed="1" x14ac:dyDescent="0.4">
      <c r="A5" s="12"/>
      <c r="B5" s="12"/>
      <c r="C5" s="12">
        <f>오프라인!$E$9</f>
        <v>5</v>
      </c>
      <c r="D5" s="13">
        <f>오프라인!$G$9</f>
        <v>94050</v>
      </c>
    </row>
    <row r="6" spans="1:4" hidden="1" outlineLevel="1" collapsed="1" x14ac:dyDescent="0.4">
      <c r="A6" s="12"/>
      <c r="B6" s="12" t="s">
        <v>76</v>
      </c>
      <c r="C6" s="12">
        <f>온라인!$E$9</f>
        <v>4</v>
      </c>
      <c r="D6" s="13">
        <f>온라인!$G$9</f>
        <v>57800</v>
      </c>
    </row>
    <row r="7" spans="1:4" hidden="1" outlineLevel="1" collapsed="1" x14ac:dyDescent="0.4">
      <c r="A7" s="12"/>
      <c r="B7" s="12"/>
      <c r="C7" s="12">
        <f>온라인!$E$10</f>
        <v>1</v>
      </c>
      <c r="D7" s="13">
        <f>온라인!$G$10</f>
        <v>18810</v>
      </c>
    </row>
    <row r="8" spans="1:4" hidden="1" outlineLevel="1" collapsed="1" x14ac:dyDescent="0.4">
      <c r="A8" s="12"/>
      <c r="B8" s="12"/>
      <c r="C8" s="12">
        <f>온라인!$E$14</f>
        <v>12</v>
      </c>
      <c r="D8" s="13">
        <f>온라인!$G$14</f>
        <v>250800</v>
      </c>
    </row>
    <row r="9" spans="1:4" collapsed="1" x14ac:dyDescent="0.4">
      <c r="A9" t="s">
        <v>72</v>
      </c>
      <c r="C9">
        <f>MAX(C3:C8)</f>
        <v>12</v>
      </c>
      <c r="D9" s="14">
        <f>MAX(D3:D8)</f>
        <v>250800</v>
      </c>
    </row>
    <row r="10" spans="1:4" hidden="1" outlineLevel="1" x14ac:dyDescent="0.4">
      <c r="B10" t="s">
        <v>76</v>
      </c>
      <c r="C10">
        <f>오프라인!$E$4</f>
        <v>5</v>
      </c>
      <c r="D10" s="14">
        <f>오프라인!$G$4</f>
        <v>47025</v>
      </c>
    </row>
    <row r="11" spans="1:4" hidden="1" outlineLevel="1" collapsed="1" x14ac:dyDescent="0.4">
      <c r="C11">
        <f>오프라인!$E$10</f>
        <v>4</v>
      </c>
      <c r="D11" s="14">
        <f>오프라인!$G$10</f>
        <v>41800</v>
      </c>
    </row>
    <row r="12" spans="1:4" hidden="1" outlineLevel="1" collapsed="1" x14ac:dyDescent="0.4">
      <c r="C12">
        <f>오프라인!$E$12</f>
        <v>1</v>
      </c>
      <c r="D12" s="14">
        <f>오프라인!$G$12</f>
        <v>8360</v>
      </c>
    </row>
    <row r="13" spans="1:4" hidden="1" outlineLevel="1" collapsed="1" x14ac:dyDescent="0.4">
      <c r="C13">
        <f>오프라인!$E$13</f>
        <v>7</v>
      </c>
      <c r="D13" s="14">
        <f>오프라인!$G$13</f>
        <v>79800</v>
      </c>
    </row>
    <row r="14" spans="1:4" hidden="1" outlineLevel="1" collapsed="1" x14ac:dyDescent="0.4">
      <c r="B14" t="s">
        <v>76</v>
      </c>
      <c r="C14">
        <f>온라인!$E$6</f>
        <v>3</v>
      </c>
      <c r="D14" s="14">
        <f>온라인!$G$6</f>
        <v>30600</v>
      </c>
    </row>
    <row r="15" spans="1:4" hidden="1" outlineLevel="1" collapsed="1" x14ac:dyDescent="0.4">
      <c r="C15">
        <f>온라인!$E$8</f>
        <v>1</v>
      </c>
      <c r="D15" s="14">
        <f>온라인!$G$8</f>
        <v>8500</v>
      </c>
    </row>
    <row r="16" spans="1:4" hidden="1" outlineLevel="1" collapsed="1" x14ac:dyDescent="0.4">
      <c r="C16">
        <f>온라인!$E$11</f>
        <v>1</v>
      </c>
      <c r="D16" s="14">
        <f>온라인!$G$11</f>
        <v>10450</v>
      </c>
    </row>
    <row r="17" spans="1:4" collapsed="1" x14ac:dyDescent="0.4">
      <c r="A17" t="s">
        <v>73</v>
      </c>
      <c r="C17">
        <f>MAX(C10:C16)</f>
        <v>7</v>
      </c>
      <c r="D17" s="14">
        <f>MAX(D10:D16)</f>
        <v>79800</v>
      </c>
    </row>
    <row r="18" spans="1:4" hidden="1" outlineLevel="1" x14ac:dyDescent="0.4">
      <c r="B18" t="s">
        <v>76</v>
      </c>
      <c r="C18">
        <f>오프라인!$E$6</f>
        <v>2</v>
      </c>
      <c r="D18" s="14">
        <f>오프라인!$G$6</f>
        <v>28500</v>
      </c>
    </row>
    <row r="19" spans="1:4" hidden="1" outlineLevel="1" collapsed="1" x14ac:dyDescent="0.4">
      <c r="C19">
        <f>오프라인!$E$7</f>
        <v>8</v>
      </c>
      <c r="D19" s="14">
        <f>오프라인!$G$7</f>
        <v>75240</v>
      </c>
    </row>
    <row r="20" spans="1:4" hidden="1" outlineLevel="1" collapsed="1" x14ac:dyDescent="0.4">
      <c r="C20">
        <f>오프라인!$E$14</f>
        <v>1</v>
      </c>
      <c r="D20" s="14">
        <f>오프라인!$G$14</f>
        <v>14250</v>
      </c>
    </row>
    <row r="21" spans="1:4" hidden="1" outlineLevel="1" collapsed="1" x14ac:dyDescent="0.4">
      <c r="B21" t="s">
        <v>76</v>
      </c>
      <c r="C21">
        <f>온라인!$E$3</f>
        <v>10</v>
      </c>
      <c r="D21" s="14">
        <f>온라인!$G$3</f>
        <v>188100</v>
      </c>
    </row>
    <row r="22" spans="1:4" hidden="1" outlineLevel="1" collapsed="1" x14ac:dyDescent="0.4">
      <c r="C22">
        <f>온라인!$E$12</f>
        <v>6</v>
      </c>
      <c r="D22" s="14">
        <f>온라인!$G$12</f>
        <v>11400</v>
      </c>
    </row>
    <row r="23" spans="1:4" hidden="1" outlineLevel="1" collapsed="1" x14ac:dyDescent="0.4">
      <c r="C23">
        <f>온라인!$E$13</f>
        <v>10</v>
      </c>
      <c r="D23" s="14">
        <f>온라인!$G$13</f>
        <v>94050</v>
      </c>
    </row>
    <row r="24" spans="1:4" collapsed="1" x14ac:dyDescent="0.4">
      <c r="A24" t="s">
        <v>74</v>
      </c>
      <c r="C24">
        <f>MAX(C18:C23)</f>
        <v>10</v>
      </c>
      <c r="D24" s="14">
        <f>MAX(D18:D23)</f>
        <v>188100</v>
      </c>
    </row>
    <row r="25" spans="1:4" hidden="1" outlineLevel="1" x14ac:dyDescent="0.4">
      <c r="B25" t="s">
        <v>76</v>
      </c>
      <c r="C25">
        <f>오프라인!$E$8</f>
        <v>1</v>
      </c>
      <c r="D25" s="14">
        <f>오프라인!$G$8</f>
        <v>15840</v>
      </c>
    </row>
    <row r="26" spans="1:4" hidden="1" outlineLevel="1" collapsed="1" x14ac:dyDescent="0.4">
      <c r="C26">
        <f>오프라인!$E$11</f>
        <v>9</v>
      </c>
      <c r="D26" s="14">
        <f>오프라인!$G$11</f>
        <v>142560</v>
      </c>
    </row>
    <row r="27" spans="1:4" hidden="1" outlineLevel="1" collapsed="1" x14ac:dyDescent="0.4">
      <c r="B27" t="s">
        <v>76</v>
      </c>
      <c r="C27">
        <f>온라인!$E$4</f>
        <v>2</v>
      </c>
      <c r="D27" s="14">
        <f>온라인!$G$4</f>
        <v>35640</v>
      </c>
    </row>
    <row r="28" spans="1:4" hidden="1" outlineLevel="1" collapsed="1" x14ac:dyDescent="0.4">
      <c r="C28">
        <f>온라인!$E$5</f>
        <v>3</v>
      </c>
      <c r="D28" s="14">
        <f>온라인!$G$5</f>
        <v>26730</v>
      </c>
    </row>
    <row r="29" spans="1:4" hidden="1" outlineLevel="1" collapsed="1" x14ac:dyDescent="0.4">
      <c r="C29">
        <f>온라인!$E$7</f>
        <v>6</v>
      </c>
      <c r="D29" s="14">
        <f>온라인!$G$7</f>
        <v>106920</v>
      </c>
    </row>
    <row r="30" spans="1:4" collapsed="1" x14ac:dyDescent="0.4">
      <c r="A30" t="s">
        <v>75</v>
      </c>
      <c r="C30">
        <f>MAX(C25:C29)</f>
        <v>9</v>
      </c>
      <c r="D30" s="14">
        <f>MAX(D25:D29)</f>
        <v>142560</v>
      </c>
    </row>
  </sheetData>
  <dataConsolidate function="max" leftLabels="1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9" workbookViewId="0">
      <selection activeCell="L19" sqref="L19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M12" sqref="M12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15" t="s">
        <v>13</v>
      </c>
      <c r="C3" s="1" t="s">
        <v>14</v>
      </c>
      <c r="D3" s="1" t="s">
        <v>16</v>
      </c>
      <c r="E3" s="16">
        <v>58800</v>
      </c>
    </row>
    <row r="4" spans="2:5" x14ac:dyDescent="0.4">
      <c r="B4" s="15" t="s">
        <v>22</v>
      </c>
      <c r="C4" s="1" t="s">
        <v>11</v>
      </c>
      <c r="D4" s="1" t="s">
        <v>23</v>
      </c>
      <c r="E4" s="16">
        <v>10000</v>
      </c>
    </row>
    <row r="5" spans="2:5" x14ac:dyDescent="0.4">
      <c r="B5" s="15" t="s">
        <v>36</v>
      </c>
      <c r="C5" s="1" t="s">
        <v>14</v>
      </c>
      <c r="D5" s="1" t="s">
        <v>38</v>
      </c>
      <c r="E5" s="16">
        <v>17600</v>
      </c>
    </row>
    <row r="6" spans="2:5" x14ac:dyDescent="0.4">
      <c r="B6" s="15" t="s">
        <v>39</v>
      </c>
      <c r="C6" s="1" t="s">
        <v>14</v>
      </c>
      <c r="D6" s="1" t="s">
        <v>15</v>
      </c>
      <c r="E6" s="16">
        <v>17600</v>
      </c>
    </row>
    <row r="7" spans="2:5" x14ac:dyDescent="0.4">
      <c r="B7" s="15" t="s">
        <v>7</v>
      </c>
      <c r="C7" s="1" t="s">
        <v>8</v>
      </c>
      <c r="D7" s="1" t="s">
        <v>9</v>
      </c>
      <c r="E7" s="16">
        <v>39800</v>
      </c>
    </row>
    <row r="8" spans="2:5" x14ac:dyDescent="0.4">
      <c r="B8" s="15" t="s">
        <v>41</v>
      </c>
      <c r="C8" s="1" t="s">
        <v>20</v>
      </c>
      <c r="D8" s="1" t="s">
        <v>42</v>
      </c>
      <c r="E8" s="16">
        <v>7000</v>
      </c>
    </row>
    <row r="9" spans="2:5" x14ac:dyDescent="0.4">
      <c r="B9" s="15" t="s">
        <v>49</v>
      </c>
      <c r="C9" s="1" t="s">
        <v>11</v>
      </c>
      <c r="D9" s="1" t="s">
        <v>12</v>
      </c>
      <c r="E9" s="16">
        <v>9900</v>
      </c>
    </row>
    <row r="10" spans="2:5" x14ac:dyDescent="0.4">
      <c r="B10" s="15" t="s">
        <v>18</v>
      </c>
      <c r="C10" s="1" t="s">
        <v>14</v>
      </c>
      <c r="D10" s="1" t="s">
        <v>19</v>
      </c>
      <c r="E10" s="16">
        <v>62800</v>
      </c>
    </row>
    <row r="11" spans="2:5" x14ac:dyDescent="0.4">
      <c r="B11" s="15" t="s">
        <v>26</v>
      </c>
      <c r="C11" s="1" t="s">
        <v>20</v>
      </c>
      <c r="D11" s="1" t="s">
        <v>27</v>
      </c>
      <c r="E11" s="16">
        <v>17000</v>
      </c>
    </row>
    <row r="12" spans="2:5" x14ac:dyDescent="0.4">
      <c r="B12" s="15" t="s">
        <v>32</v>
      </c>
      <c r="C12" s="1" t="s">
        <v>11</v>
      </c>
      <c r="D12" s="1" t="s">
        <v>33</v>
      </c>
      <c r="E12" s="16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0</xdr:rowOff>
                  </from>
                  <to>
                    <xdr:col>7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/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45244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/>
      <c r="B4" s="1"/>
      <c r="C4" s="1"/>
      <c r="D4" s="1"/>
      <c r="E4" s="8"/>
      <c r="F4" s="8"/>
      <c r="G4" s="8"/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배지수</cp:lastModifiedBy>
  <cp:lastPrinted>2024-09-13T09:54:38Z</cp:lastPrinted>
  <dcterms:created xsi:type="dcterms:W3CDTF">2023-08-09T00:13:15Z</dcterms:created>
  <dcterms:modified xsi:type="dcterms:W3CDTF">2024-09-13T10:57:14Z</dcterms:modified>
</cp:coreProperties>
</file>