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sangmyungkr-my.sharepoint.com/personal/202110068_sangmyung_kr/Documents/시나공 24컴활 1급 실기 기출문제집 자료/02 최신기출유형/09회/"/>
    </mc:Choice>
  </mc:AlternateContent>
  <xr:revisionPtr revIDLastSave="90" documentId="13_ncr:1_{DA873C24-BB03-4B28-BC7B-3893B1399E66}" xr6:coauthVersionLast="47" xr6:coauthVersionMax="47" xr10:uidLastSave="{18998314-BC81-4D5B-9106-2723E1B89984}"/>
  <bookViews>
    <workbookView xWindow="-120" yWindow="-120" windowWidth="29040" windowHeight="15840" activeTab="6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5" l="1"/>
  <c r="D4" i="5"/>
  <c r="D5" i="5"/>
  <c r="E3" i="5"/>
  <c r="E4" i="5"/>
  <c r="E5" i="5"/>
  <c r="F3" i="5"/>
  <c r="F9" i="5" s="1"/>
  <c r="F4" i="5"/>
  <c r="F5" i="5"/>
  <c r="D6" i="5"/>
  <c r="D7" i="5"/>
  <c r="D8" i="5"/>
  <c r="D9" i="5" s="1"/>
  <c r="E6" i="5"/>
  <c r="E7" i="5"/>
  <c r="E8" i="5"/>
  <c r="F6" i="5"/>
  <c r="F7" i="5"/>
  <c r="F8" i="5"/>
  <c r="E9" i="5"/>
  <c r="D10" i="5"/>
  <c r="D11" i="5"/>
  <c r="D12" i="5"/>
  <c r="D17" i="5" s="1"/>
  <c r="D13" i="5"/>
  <c r="E10" i="5"/>
  <c r="E11" i="5"/>
  <c r="E12" i="5"/>
  <c r="E13" i="5"/>
  <c r="F10" i="5"/>
  <c r="F11" i="5"/>
  <c r="F17" i="5" s="1"/>
  <c r="F12" i="5"/>
  <c r="F13" i="5"/>
  <c r="D14" i="5"/>
  <c r="D15" i="5"/>
  <c r="D16" i="5"/>
  <c r="E14" i="5"/>
  <c r="E15" i="5"/>
  <c r="E16" i="5"/>
  <c r="F14" i="5"/>
  <c r="F15" i="5"/>
  <c r="F16" i="5"/>
  <c r="E17" i="5"/>
  <c r="D18" i="5"/>
  <c r="D19" i="5"/>
  <c r="D20" i="5"/>
  <c r="E18" i="5"/>
  <c r="E19" i="5"/>
  <c r="E20" i="5"/>
  <c r="E24" i="5" s="1"/>
  <c r="F18" i="5"/>
  <c r="F24" i="5" s="1"/>
  <c r="F19" i="5"/>
  <c r="F20" i="5"/>
  <c r="D21" i="5"/>
  <c r="D22" i="5"/>
  <c r="D23" i="5"/>
  <c r="E21" i="5"/>
  <c r="E22" i="5"/>
  <c r="E23" i="5"/>
  <c r="F21" i="5"/>
  <c r="F22" i="5"/>
  <c r="F23" i="5"/>
  <c r="D24" i="5"/>
  <c r="D25" i="5"/>
  <c r="D30" i="5" s="1"/>
  <c r="D26" i="5"/>
  <c r="E25" i="5"/>
  <c r="E26" i="5"/>
  <c r="F25" i="5"/>
  <c r="F26" i="5"/>
  <c r="D27" i="5"/>
  <c r="D28" i="5"/>
  <c r="D29" i="5"/>
  <c r="E27" i="5"/>
  <c r="E30" i="5" s="1"/>
  <c r="E28" i="5"/>
  <c r="E29" i="5"/>
  <c r="F27" i="5"/>
  <c r="F28" i="5"/>
  <c r="F29" i="5"/>
  <c r="F30" i="5"/>
  <c r="I35" i="1" a="1"/>
  <c r="I35" i="1" s="1"/>
  <c r="J32" i="1" a="1"/>
  <c r="J32" i="1" s="1"/>
  <c r="J31" i="1" a="1"/>
  <c r="J31" i="1" s="1"/>
  <c r="D31" i="1" a="1"/>
  <c r="D31" i="1" s="1"/>
  <c r="E31" i="1" a="1"/>
  <c r="E31" i="1"/>
  <c r="F31" i="1" a="1"/>
  <c r="F31" i="1" s="1"/>
  <c r="D32" i="1" a="1"/>
  <c r="D32" i="1"/>
  <c r="E32" i="1" a="1"/>
  <c r="E32" i="1" s="1"/>
  <c r="F32" i="1" a="1"/>
  <c r="F32" i="1"/>
  <c r="D33" i="1" a="1"/>
  <c r="D33" i="1" s="1"/>
  <c r="E33" i="1" a="1"/>
  <c r="E33" i="1"/>
  <c r="F33" i="1" a="1"/>
  <c r="F33" i="1" s="1"/>
  <c r="D34" i="1" a="1"/>
  <c r="D34" i="1"/>
  <c r="E34" i="1" a="1"/>
  <c r="E34" i="1" s="1"/>
  <c r="F34" i="1" a="1"/>
  <c r="F34" i="1" s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7" i="1" a="1"/>
  <c r="J9" i="1" a="1"/>
  <c r="J11" i="1" a="1"/>
  <c r="J13" i="1" a="1"/>
  <c r="J15" i="1" a="1"/>
  <c r="J17" i="1" a="1"/>
  <c r="J19" i="1" a="1"/>
  <c r="J21" i="1" a="1"/>
  <c r="J23" i="1" a="1"/>
  <c r="J25" i="1" a="1"/>
  <c r="J27" i="1" a="1"/>
  <c r="J6" i="1" a="1"/>
  <c r="J8" i="1" a="1"/>
  <c r="J10" i="1" a="1"/>
  <c r="J12" i="1" a="1"/>
  <c r="J14" i="1" a="1"/>
  <c r="J16" i="1" a="1"/>
  <c r="J18" i="1" a="1"/>
  <c r="J20" i="1" a="1"/>
  <c r="J22" i="1" a="1"/>
  <c r="J24" i="1" a="1"/>
  <c r="J26" i="1" a="1"/>
  <c r="J4" i="1" a="1"/>
  <c r="J26" i="1" l="1"/>
  <c r="J24" i="1"/>
  <c r="J22" i="1"/>
  <c r="J20" i="1"/>
  <c r="J18" i="1"/>
  <c r="J16" i="1"/>
  <c r="J14" i="1"/>
  <c r="J12" i="1"/>
  <c r="J10" i="1"/>
  <c r="J8" i="1"/>
  <c r="J6" i="1"/>
  <c r="J27" i="1"/>
  <c r="J25" i="1"/>
  <c r="J23" i="1"/>
  <c r="J21" i="1"/>
  <c r="J19" i="1"/>
  <c r="J17" i="1"/>
  <c r="J15" i="1"/>
  <c r="J13" i="1"/>
  <c r="J11" i="1"/>
  <c r="J9" i="1"/>
  <c r="J7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20B4C64-1B71-4A01-8464-0CF241F6681F}" sourceFile="D:\OneDrive - SangMyung University\시나공 24컴활 1급 실기 기출문제집 자료\02 최신기출유형\09회\도서판매.accdb" keepAlive="1" name="도서판매" type="5" refreshedVersion="8" background="1">
    <dbPr connection="Provider=Microsoft.ACE.OLEDB.12.0;User ID=Admin;Data Source=D:\OneDrive - SangMyung University\시나공 24컴활 1급 실기 기출문제집 자료\02 최신기출유형\09회\도서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<sst xmlns="http://schemas.openxmlformats.org/spreadsheetml/2006/main" count="370" uniqueCount="76">
  <si>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</si>
  <si>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</si>
  <si>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</si>
  <si>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</si>
  <si>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</si>
  <si>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</si>
  <si>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</si>
  <si>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</si>
  <si>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</si>
  <si>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</si>
  <si>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</si>
  <si>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</si>
  <si>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</si>
  <si>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</si>
  <si>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</si>
  <si>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</si>
  <si>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</si>
  <si>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</si>
  <si>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</si>
  <si>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</si>
  <si>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</si>
  <si>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</si>
  <si>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</si>
  <si>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</si>
  <si>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</si>
  <si>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</si>
  <si>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</si>
  <si>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</si>
  <si>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</si>
  <si>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</si>
  <si>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</si>
  <si>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</si>
  <si>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</si>
  <si>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</si>
  <si>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</si>
  <si>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</si>
  <si>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</si>
  <si>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</si>
  <si>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</si>
  <si>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</si>
  <si>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</si>
  <si>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</si>
  <si>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</si>
  <si>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</si>
  <si>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</si>
  <si>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</si>
  <si>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</si>
  <si>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</si>
  <si>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</si>
  <si>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</si>
  <si>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</si>
  <si>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</si>
  <si>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</si>
  <si>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</si>
  <si>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</si>
  <si>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</si>
  <si>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</si>
  <si>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</si>
  <si>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</si>
  <si>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</si>
  <si>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</si>
  <si>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</si>
  <si>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</si>
  <si>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</si>
  <si>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</si>
  <si>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</si>
  <si>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</si>
  <si>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</si>
  <si>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</si>
  <si>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</si>
  <si>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</si>
  <si>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</si>
  <si>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</si>
  <si>
    <t>판매수량</t>
    <phoneticPr fontId="1" type="noConversion"/>
  </si>
  <si>
    <t>[표3]</t>
    <phoneticPr fontId="1" type="noConversion"/>
  </si>
  <si>
    <t>분류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</si>
</sst>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@&quot;님&quot;"/>
    <numFmt numFmtId="177" formatCode="[Red][&gt;=50000]#,##0&quot;원 [10%할인]&quot;;[&gt;=10000]#,##0&quot;원 [5%할인]&quot;;#,##0&quot;원 [할인안됨]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41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판매수량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683824"/>
        <c:axId val="754687184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7546871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54683824"/>
        <c:crosses val="max"/>
        <c:crossBetween val="between"/>
      </c:valAx>
      <c:catAx>
        <c:axId val="7546838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4687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8</xdr:row>
      <xdr:rowOff>0</xdr:rowOff>
    </xdr:from>
    <xdr:to>
      <xdr:col>9</xdr:col>
      <xdr:colOff>38099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P" refreshedDate="45557.71438449074" backgroundQuery="1" createdVersion="8" refreshedVersion="8" minRefreshableVersion="3" recordCount="24" xr:uid="{103DE5C8-0344-4C31-A2B5-4E5C0D55A880}">
  <cacheSource type="external" connectionId="1"/>
  <cacheFields count="10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7BEDE4-C124-47C9-ABF2-B35246251F8A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9" baseItem="0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workbookViewId="0">
      <selection activeCell="A3" sqref="A3:G26"/>
    </sheetView>
  </sheetViews>
  <sheetFormatPr defaultRowHeight="16.5" x14ac:dyDescent="0.3"/>
  <cols>
    <col min="1" max="1" width="13.25" bestFit="1" customWidth="1"/>
    <col min="3" max="3" width="9.75" bestFit="1" customWidth="1"/>
    <col min="6" max="6" width="9.125" bestFit="1" customWidth="1"/>
    <col min="7" max="7" width="11.25" bestFit="1" customWidth="1"/>
  </cols>
  <sheetData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3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3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3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3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3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3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3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3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3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3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3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3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3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3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3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3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3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3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3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3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3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3">
      <c r="A28" t="s">
        <v>65</v>
      </c>
    </row>
    <row r="29" spans="1:7" x14ac:dyDescent="0.3">
      <c r="A29" t="b">
        <f>AND(G3&gt;=AVERAGE($G$3:$G$26),OR(C3="컴퓨터",C3="사회과학"))</f>
        <v>1</v>
      </c>
    </row>
    <row r="31" spans="1:7" x14ac:dyDescent="0.3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3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3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3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3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3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OR(MAX($A$3:$A$26),MIN($A$3:$A$26))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13" workbookViewId="0">
      <selection activeCell="C31" sqref="C31"/>
    </sheetView>
  </sheetViews>
  <sheetFormatPr defaultRowHeight="16.5" x14ac:dyDescent="0.3"/>
  <cols>
    <col min="1" max="1" width="4.5" customWidth="1"/>
    <col min="2" max="2" width="10.75" customWidth="1"/>
    <col min="3" max="3" width="9.5" customWidth="1"/>
    <col min="4" max="4" width="9.875" customWidth="1"/>
    <col min="5" max="6" width="11.375" customWidth="1"/>
    <col min="8" max="8" width="9.125" bestFit="1" customWidth="1"/>
    <col min="9" max="9" width="13.75" bestFit="1" customWidth="1"/>
    <col min="10" max="10" width="11.875" customWidth="1"/>
  </cols>
  <sheetData>
    <row r="2" spans="2:10" x14ac:dyDescent="0.3">
      <c r="B2" t="s">
        <v>50</v>
      </c>
      <c r="I2" t="s">
        <v>51</v>
      </c>
      <c r="J2" s="4">
        <v>43921</v>
      </c>
    </row>
    <row r="3" spans="2:10" x14ac:dyDescent="0.3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3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3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3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3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3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3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3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3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3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3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3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3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3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3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3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3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3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3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3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3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3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3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3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3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3">
      <c r="B29" t="s">
        <v>55</v>
      </c>
      <c r="H29" t="s">
        <v>56</v>
      </c>
    </row>
    <row r="30" spans="2:10" x14ac:dyDescent="0.3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3">
      <c r="B31" s="1">
        <v>1</v>
      </c>
      <c r="C31" s="6">
        <f t="array" ref="C31">SUM(($B$4:$B$27=C$30)*(MONTH($E$4:$E$27)=$B31)*1)</f>
        <v>2</v>
      </c>
      <c r="D31" s="6">
        <f t="array" ref="D31">SUM(($B$4:$B$27=D$30)*(MONTH($E$4:$E$27)=$B31)*1)</f>
        <v>2</v>
      </c>
      <c r="E31" s="6">
        <f t="array" ref="E31">SUM(($B$4:$B$27=E$30)*(MONTH($E$4:$E$27)=$B31)*1)</f>
        <v>1</v>
      </c>
      <c r="F31" s="6">
        <f t="array" ref="F31">SUM(($B$4:$B$27=F$30)*(MONTH($E$4:$E$27)=$B31)*1)</f>
        <v>0</v>
      </c>
      <c r="H31" s="1" t="s">
        <v>60</v>
      </c>
      <c r="I31" s="1" t="s">
        <v>61</v>
      </c>
      <c r="J31" s="7">
        <f t="array" ref="J31">MAX(IF((LEFT($C$4:$C$27)=$H31),$H$4:$H$27))</f>
        <v>22000</v>
      </c>
    </row>
    <row r="32" spans="2:10" x14ac:dyDescent="0.3">
      <c r="B32" s="1">
        <v>2</v>
      </c>
      <c r="C32" s="6">
        <f t="array" ref="C32">SUM(($B$4:$B$27=C$30)*(MONTH($E$4:$E$27)=$B32)*1)</f>
        <v>1</v>
      </c>
      <c r="D32" s="6">
        <f t="array" ref="D32">SUM(($B$4:$B$27=D$30)*(MONTH($E$4:$E$27)=$B32)*1)</f>
        <v>1</v>
      </c>
      <c r="E32" s="6">
        <f t="array" ref="E32">SUM(($B$4:$B$27=E$30)*(MONTH($E$4:$E$27)=$B32)*1)</f>
        <v>0</v>
      </c>
      <c r="F32" s="6">
        <f t="array" ref="F32">SUM(($B$4:$B$27=F$30)*(MONTH($E$4:$E$27)=$B32)*1)</f>
        <v>3</v>
      </c>
      <c r="H32" s="1" t="s">
        <v>62</v>
      </c>
      <c r="I32" s="1" t="s">
        <v>63</v>
      </c>
      <c r="J32" s="7">
        <f t="array" ref="J32">MAX(IF((LEFT($C$4:$C$27)=$H32),$H$4:$H$27))</f>
        <v>19800</v>
      </c>
    </row>
    <row r="33" spans="2:9" x14ac:dyDescent="0.3">
      <c r="B33" s="1">
        <v>3</v>
      </c>
      <c r="C33" s="6">
        <f t="array" ref="C33">SUM(($B$4:$B$27=C$30)*(MONTH($E$4:$E$27)=$B33)*1)</f>
        <v>0</v>
      </c>
      <c r="D33" s="6">
        <f t="array" ref="D33">SUM(($B$4:$B$27=D$30)*(MONTH($E$4:$E$27)=$B33)*1)</f>
        <v>2</v>
      </c>
      <c r="E33" s="6">
        <f t="array" ref="E33">SUM(($B$4:$B$27=E$30)*(MONTH($E$4:$E$27)=$B33)*1)</f>
        <v>4</v>
      </c>
      <c r="F33" s="6">
        <f t="array" ref="F33">SUM(($B$4:$B$27=F$30)*(MONTH($E$4:$E$27)=$B33)*1)</f>
        <v>2</v>
      </c>
    </row>
    <row r="34" spans="2:9" x14ac:dyDescent="0.3">
      <c r="B34" s="1">
        <v>4</v>
      </c>
      <c r="C34" s="6">
        <f t="array" ref="C34">SUM(($B$4:$B$27=C$30)*(MONTH($E$4:$E$27)=$B34)*1)</f>
        <v>3</v>
      </c>
      <c r="D34" s="6">
        <f t="array" ref="D34">SUM(($B$4:$B$27=D$30)*(MONTH($E$4:$E$27)=$B34)*1)</f>
        <v>1</v>
      </c>
      <c r="E34" s="6">
        <f t="array" ref="E34">SUM(($B$4:$B$27=E$30)*(MONTH($E$4:$E$27)=$B34)*1)</f>
        <v>2</v>
      </c>
      <c r="F34" s="6">
        <f t="array" ref="F34">SUM(($B$4:$B$27=F$30)*(MONTH($E$4:$E$27)=$B34)*1)</f>
        <v>0</v>
      </c>
      <c r="H34" t="s">
        <v>64</v>
      </c>
    </row>
    <row r="35" spans="2:9" x14ac:dyDescent="0.3">
      <c r="H35" s="5" t="s">
        <v>1</v>
      </c>
      <c r="I35" s="1" t="str">
        <f t="array" ref="I35">INDEX($B$4:$J$27,MATCH(MAX(($B$4:$B$27="취미/레저")*($I$4:$I$27)),($B$4:$B$27="취미/레저")*($I$4:$I$27),0),2)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J11" sqref="J11"/>
    </sheetView>
  </sheetViews>
  <sheetFormatPr defaultRowHeight="16.5" x14ac:dyDescent="0.3"/>
  <cols>
    <col min="1" max="1" width="2.875" customWidth="1"/>
    <col min="2" max="3" width="11.25" bestFit="1" customWidth="1"/>
    <col min="4" max="4" width="11.125" bestFit="1" customWidth="1"/>
    <col min="5" max="5" width="12.125" bestFit="1" customWidth="1"/>
  </cols>
  <sheetData>
    <row r="2" spans="2:5" x14ac:dyDescent="0.3">
      <c r="B2" s="9" t="s">
        <v>2</v>
      </c>
      <c r="C2" t="s">
        <v>20</v>
      </c>
    </row>
    <row r="4" spans="2:5" x14ac:dyDescent="0.3">
      <c r="B4" s="9" t="s">
        <v>69</v>
      </c>
      <c r="C4" s="9" t="s">
        <v>1</v>
      </c>
      <c r="D4" t="s">
        <v>67</v>
      </c>
      <c r="E4" t="s">
        <v>68</v>
      </c>
    </row>
    <row r="5" spans="2:5" x14ac:dyDescent="0.3">
      <c r="B5" t="s">
        <v>61</v>
      </c>
      <c r="E5" s="10"/>
    </row>
    <row r="6" spans="2:5" x14ac:dyDescent="0.3">
      <c r="C6" t="s">
        <v>18</v>
      </c>
      <c r="D6">
        <v>1</v>
      </c>
      <c r="E6" s="10">
        <v>19800</v>
      </c>
    </row>
    <row r="7" spans="2:5" x14ac:dyDescent="0.3">
      <c r="C7" t="s">
        <v>26</v>
      </c>
      <c r="D7">
        <v>4</v>
      </c>
      <c r="E7" s="10">
        <v>68000</v>
      </c>
    </row>
    <row r="8" spans="2:5" x14ac:dyDescent="0.3">
      <c r="C8" t="s">
        <v>30</v>
      </c>
      <c r="D8">
        <v>12</v>
      </c>
      <c r="E8" s="10">
        <v>264000</v>
      </c>
    </row>
    <row r="9" spans="2:5" x14ac:dyDescent="0.3">
      <c r="B9" t="s">
        <v>70</v>
      </c>
      <c r="D9">
        <v>17</v>
      </c>
      <c r="E9" s="10">
        <v>351800</v>
      </c>
    </row>
    <row r="10" spans="2:5" x14ac:dyDescent="0.3">
      <c r="B10" t="s">
        <v>63</v>
      </c>
      <c r="E10" s="10"/>
    </row>
    <row r="11" spans="2:5" x14ac:dyDescent="0.3">
      <c r="C11" t="s">
        <v>36</v>
      </c>
      <c r="D11">
        <v>7</v>
      </c>
      <c r="E11" s="10">
        <v>61600</v>
      </c>
    </row>
    <row r="12" spans="2:5" x14ac:dyDescent="0.3">
      <c r="C12" t="s">
        <v>41</v>
      </c>
      <c r="D12">
        <v>8</v>
      </c>
      <c r="E12" s="10">
        <v>56000</v>
      </c>
    </row>
    <row r="13" spans="2:5" x14ac:dyDescent="0.3">
      <c r="C13" t="s">
        <v>46</v>
      </c>
      <c r="D13">
        <v>5</v>
      </c>
      <c r="E13" s="10">
        <v>99000</v>
      </c>
    </row>
    <row r="14" spans="2:5" x14ac:dyDescent="0.3">
      <c r="B14" t="s">
        <v>71</v>
      </c>
      <c r="D14">
        <v>20</v>
      </c>
      <c r="E14" s="10">
        <v>216600</v>
      </c>
    </row>
    <row r="15" spans="2:5" x14ac:dyDescent="0.3">
      <c r="B15" t="s">
        <v>66</v>
      </c>
      <c r="D15">
        <v>37</v>
      </c>
      <c r="E15" s="10">
        <v>568400</v>
      </c>
    </row>
  </sheetData>
  <phoneticPr fontId="1" type="noConversion"/>
  <pageMargins left="0.7" right="0.7" top="0.75" bottom="0.75" header="0.3" footer="0.3"/>
  <pageSetup paperSize="9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I14" sqref="I14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3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3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3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3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3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3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3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3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3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3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3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86378A15-FCD6-4D5C-9F22-D6BAE0241A8A}">
      <formula1>"소설, 취미/레저, 컴퓨터, 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H34" sqref="H34"/>
    </sheetView>
  </sheetViews>
  <sheetFormatPr defaultRowHeight="16.5" x14ac:dyDescent="0.3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3">
      <c r="A1" t="s">
        <v>55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3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3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3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3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3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3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3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3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3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3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3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31DACB92-785E-4F30-B2EF-327DAF4A59A9}">
      <formula1>"소설, 취미/레저, 컴퓨터, 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F30"/>
  <sheetViews>
    <sheetView workbookViewId="0">
      <selection activeCell="J40" sqref="J40"/>
    </sheetView>
  </sheetViews>
  <sheetFormatPr defaultRowHeight="16.5" outlineLevelRow="1" x14ac:dyDescent="0.3"/>
  <cols>
    <col min="1" max="1" width="2.5" customWidth="1"/>
    <col min="2" max="2" width="6.5" customWidth="1"/>
  </cols>
  <sheetData>
    <row r="1" spans="1:6" x14ac:dyDescent="0.3">
      <c r="A1" t="s">
        <v>74</v>
      </c>
    </row>
    <row r="2" spans="1:6" x14ac:dyDescent="0.3">
      <c r="A2" s="1" t="s">
        <v>75</v>
      </c>
      <c r="B2" s="1"/>
      <c r="C2" s="1" t="s">
        <v>3</v>
      </c>
      <c r="D2" s="1" t="s">
        <v>4</v>
      </c>
      <c r="E2" t="s">
        <v>5</v>
      </c>
      <c r="F2" t="s">
        <v>6</v>
      </c>
    </row>
    <row r="3" spans="1:6" hidden="1" outlineLevel="1" x14ac:dyDescent="0.3">
      <c r="A3" s="14"/>
      <c r="B3" s="14" t="s">
        <v>72</v>
      </c>
      <c r="C3" s="14"/>
      <c r="D3" s="14">
        <f>오프라인!$E$3</f>
        <v>8</v>
      </c>
      <c r="E3" s="11">
        <f>오프라인!$F$3</f>
        <v>7000</v>
      </c>
      <c r="F3" s="11">
        <f>오프라인!$G$3</f>
        <v>53200</v>
      </c>
    </row>
    <row r="4" spans="1:6" hidden="1" outlineLevel="1" collapsed="1" x14ac:dyDescent="0.3">
      <c r="A4" s="14"/>
      <c r="B4" s="14"/>
      <c r="C4" s="14"/>
      <c r="D4" s="14">
        <f>오프라인!$E$5</f>
        <v>7</v>
      </c>
      <c r="E4" s="11">
        <f>오프라인!$F$5</f>
        <v>8800</v>
      </c>
      <c r="F4" s="11">
        <f>오프라인!$G$5</f>
        <v>58520</v>
      </c>
    </row>
    <row r="5" spans="1:6" hidden="1" outlineLevel="1" collapsed="1" x14ac:dyDescent="0.3">
      <c r="A5" s="14"/>
      <c r="B5" s="14"/>
      <c r="C5" s="14"/>
      <c r="D5" s="14">
        <f>오프라인!$E$9</f>
        <v>5</v>
      </c>
      <c r="E5" s="11">
        <f>오프라인!$F$9</f>
        <v>19800</v>
      </c>
      <c r="F5" s="11">
        <f>오프라인!$G$9</f>
        <v>94050</v>
      </c>
    </row>
    <row r="6" spans="1:6" hidden="1" outlineLevel="1" collapsed="1" x14ac:dyDescent="0.3">
      <c r="A6" s="14"/>
      <c r="B6" s="14" t="s">
        <v>72</v>
      </c>
      <c r="C6" s="14"/>
      <c r="D6" s="14">
        <f>온라인!$E$9</f>
        <v>4</v>
      </c>
      <c r="E6" s="11">
        <f>온라인!$F$9</f>
        <v>17000</v>
      </c>
      <c r="F6" s="11">
        <f>온라인!$G$9</f>
        <v>57800</v>
      </c>
    </row>
    <row r="7" spans="1:6" hidden="1" outlineLevel="1" collapsed="1" x14ac:dyDescent="0.3">
      <c r="A7" s="14"/>
      <c r="B7" s="14"/>
      <c r="C7" s="14"/>
      <c r="D7" s="14">
        <f>온라인!$E$10</f>
        <v>1</v>
      </c>
      <c r="E7" s="11">
        <f>온라인!$F$10</f>
        <v>19800</v>
      </c>
      <c r="F7" s="11">
        <f>온라인!$G$10</f>
        <v>18810</v>
      </c>
    </row>
    <row r="8" spans="1:6" hidden="1" outlineLevel="1" collapsed="1" x14ac:dyDescent="0.3">
      <c r="A8" s="14"/>
      <c r="B8" s="14"/>
      <c r="C8" s="14"/>
      <c r="D8" s="14">
        <f>온라인!$E$14</f>
        <v>12</v>
      </c>
      <c r="E8" s="11">
        <f>온라인!$F$14</f>
        <v>22000</v>
      </c>
      <c r="F8" s="11">
        <f>온라인!$G$14</f>
        <v>250800</v>
      </c>
    </row>
    <row r="9" spans="1:6" collapsed="1" x14ac:dyDescent="0.3">
      <c r="A9" t="s">
        <v>20</v>
      </c>
      <c r="D9">
        <f>MAX(D3:D8)</f>
        <v>12</v>
      </c>
      <c r="E9" s="11">
        <f>MAX(E3:E8)</f>
        <v>22000</v>
      </c>
      <c r="F9" s="11">
        <f>MAX(F3:F8)</f>
        <v>250800</v>
      </c>
    </row>
    <row r="10" spans="1:6" hidden="1" outlineLevel="1" x14ac:dyDescent="0.3">
      <c r="B10" t="s">
        <v>72</v>
      </c>
      <c r="D10">
        <f>오프라인!$E$4</f>
        <v>5</v>
      </c>
      <c r="E10" s="11">
        <f>오프라인!$F$4</f>
        <v>9900</v>
      </c>
      <c r="F10" s="11">
        <f>오프라인!$G$4</f>
        <v>47025</v>
      </c>
    </row>
    <row r="11" spans="1:6" hidden="1" outlineLevel="1" collapsed="1" x14ac:dyDescent="0.3">
      <c r="D11">
        <f>오프라인!$E$10</f>
        <v>4</v>
      </c>
      <c r="E11" s="11">
        <f>오프라인!$F$10</f>
        <v>11000</v>
      </c>
      <c r="F11" s="11">
        <f>오프라인!$G$10</f>
        <v>41800</v>
      </c>
    </row>
    <row r="12" spans="1:6" hidden="1" outlineLevel="1" collapsed="1" x14ac:dyDescent="0.3">
      <c r="D12">
        <f>오프라인!$E$12</f>
        <v>1</v>
      </c>
      <c r="E12" s="11">
        <f>오프라인!$F$12</f>
        <v>8800</v>
      </c>
      <c r="F12" s="11">
        <f>오프라인!$G$12</f>
        <v>8360</v>
      </c>
    </row>
    <row r="13" spans="1:6" hidden="1" outlineLevel="1" collapsed="1" x14ac:dyDescent="0.3">
      <c r="D13">
        <f>오프라인!$E$13</f>
        <v>7</v>
      </c>
      <c r="E13" s="11">
        <f>오프라인!$F$13</f>
        <v>12000</v>
      </c>
      <c r="F13" s="11">
        <f>오프라인!$G$13</f>
        <v>79800</v>
      </c>
    </row>
    <row r="14" spans="1:6" hidden="1" outlineLevel="1" collapsed="1" x14ac:dyDescent="0.3">
      <c r="B14" t="s">
        <v>72</v>
      </c>
      <c r="D14">
        <f>온라인!$E$6</f>
        <v>3</v>
      </c>
      <c r="E14" s="11">
        <f>온라인!$F$6</f>
        <v>12000</v>
      </c>
      <c r="F14" s="11">
        <f>온라인!$G$6</f>
        <v>30600</v>
      </c>
    </row>
    <row r="15" spans="1:6" hidden="1" outlineLevel="1" collapsed="1" x14ac:dyDescent="0.3">
      <c r="D15">
        <f>온라인!$E$8</f>
        <v>1</v>
      </c>
      <c r="E15" s="11">
        <f>온라인!$F$8</f>
        <v>10000</v>
      </c>
      <c r="F15" s="11">
        <f>온라인!$G$8</f>
        <v>8500</v>
      </c>
    </row>
    <row r="16" spans="1:6" hidden="1" outlineLevel="1" collapsed="1" x14ac:dyDescent="0.3">
      <c r="D16">
        <f>온라인!$E$11</f>
        <v>1</v>
      </c>
      <c r="E16" s="11">
        <f>온라인!$F$11</f>
        <v>11000</v>
      </c>
      <c r="F16" s="11">
        <f>온라인!$G$11</f>
        <v>10450</v>
      </c>
    </row>
    <row r="17" spans="1:6" collapsed="1" x14ac:dyDescent="0.3">
      <c r="A17" t="s">
        <v>11</v>
      </c>
      <c r="D17">
        <f>MAX(D10:D16)</f>
        <v>7</v>
      </c>
      <c r="E17" s="11">
        <f>MAX(E10:E16)</f>
        <v>12000</v>
      </c>
      <c r="F17" s="11">
        <f>MAX(F10:F16)</f>
        <v>79800</v>
      </c>
    </row>
    <row r="18" spans="1:6" hidden="1" outlineLevel="1" x14ac:dyDescent="0.3">
      <c r="B18" t="s">
        <v>72</v>
      </c>
      <c r="D18">
        <f>오프라인!$E$6</f>
        <v>2</v>
      </c>
      <c r="E18" s="11">
        <f>오프라인!$F$6</f>
        <v>15000</v>
      </c>
      <c r="F18" s="11">
        <f>오프라인!$G$6</f>
        <v>28500</v>
      </c>
    </row>
    <row r="19" spans="1:6" hidden="1" outlineLevel="1" collapsed="1" x14ac:dyDescent="0.3">
      <c r="D19">
        <f>오프라인!$E$7</f>
        <v>8</v>
      </c>
      <c r="E19" s="11">
        <f>오프라인!$F$7</f>
        <v>9900</v>
      </c>
      <c r="F19" s="11">
        <f>오프라인!$G$7</f>
        <v>75240</v>
      </c>
    </row>
    <row r="20" spans="1:6" hidden="1" outlineLevel="1" collapsed="1" x14ac:dyDescent="0.3">
      <c r="D20">
        <f>오프라인!$E$14</f>
        <v>1</v>
      </c>
      <c r="E20" s="11">
        <f>오프라인!$F$14</f>
        <v>15000</v>
      </c>
      <c r="F20" s="11">
        <f>오프라인!$G$14</f>
        <v>14250</v>
      </c>
    </row>
    <row r="21" spans="1:6" hidden="1" outlineLevel="1" collapsed="1" x14ac:dyDescent="0.3">
      <c r="B21" t="s">
        <v>72</v>
      </c>
      <c r="D21">
        <f>온라인!$E$3</f>
        <v>10</v>
      </c>
      <c r="E21" s="11">
        <f>온라인!$F$3</f>
        <v>19800</v>
      </c>
      <c r="F21" s="11">
        <f>온라인!$G$3</f>
        <v>188100</v>
      </c>
    </row>
    <row r="22" spans="1:6" hidden="1" outlineLevel="1" collapsed="1" x14ac:dyDescent="0.3">
      <c r="D22">
        <f>온라인!$E$12</f>
        <v>6</v>
      </c>
      <c r="E22" s="11">
        <f>온라인!$F$12</f>
        <v>2000</v>
      </c>
      <c r="F22" s="11">
        <f>온라인!$G$12</f>
        <v>11400</v>
      </c>
    </row>
    <row r="23" spans="1:6" hidden="1" outlineLevel="1" collapsed="1" x14ac:dyDescent="0.3">
      <c r="D23">
        <f>온라인!$E$13</f>
        <v>10</v>
      </c>
      <c r="E23" s="11">
        <f>온라인!$F$13</f>
        <v>9900</v>
      </c>
      <c r="F23" s="11">
        <f>온라인!$G$13</f>
        <v>94050</v>
      </c>
    </row>
    <row r="24" spans="1:6" collapsed="1" x14ac:dyDescent="0.3">
      <c r="A24" t="s">
        <v>8</v>
      </c>
      <c r="D24">
        <f>MAX(D18:D23)</f>
        <v>10</v>
      </c>
      <c r="E24" s="11">
        <f>MAX(E18:E23)</f>
        <v>19800</v>
      </c>
      <c r="F24" s="11">
        <f>MAX(F18:F23)</f>
        <v>188100</v>
      </c>
    </row>
    <row r="25" spans="1:6" hidden="1" outlineLevel="1" x14ac:dyDescent="0.3">
      <c r="B25" t="s">
        <v>72</v>
      </c>
      <c r="D25">
        <f>오프라인!$E$8</f>
        <v>1</v>
      </c>
      <c r="E25" s="11">
        <f>오프라인!$F$8</f>
        <v>17600</v>
      </c>
      <c r="F25" s="11">
        <f>오프라인!$G$8</f>
        <v>15840</v>
      </c>
    </row>
    <row r="26" spans="1:6" hidden="1" outlineLevel="1" collapsed="1" x14ac:dyDescent="0.3">
      <c r="D26">
        <f>오프라인!$E$11</f>
        <v>9</v>
      </c>
      <c r="E26" s="11">
        <f>오프라인!$F$11</f>
        <v>17600</v>
      </c>
      <c r="F26" s="11">
        <f>오프라인!$G$11</f>
        <v>142560</v>
      </c>
    </row>
    <row r="27" spans="1:6" hidden="1" outlineLevel="1" collapsed="1" x14ac:dyDescent="0.3">
      <c r="B27" t="s">
        <v>72</v>
      </c>
      <c r="D27">
        <f>온라인!$E$4</f>
        <v>2</v>
      </c>
      <c r="E27" s="11">
        <f>온라인!$F$4</f>
        <v>19800</v>
      </c>
      <c r="F27" s="11">
        <f>온라인!$G$4</f>
        <v>35640</v>
      </c>
    </row>
    <row r="28" spans="1:6" hidden="1" outlineLevel="1" collapsed="1" x14ac:dyDescent="0.3">
      <c r="D28">
        <f>온라인!$E$5</f>
        <v>3</v>
      </c>
      <c r="E28" s="11">
        <f>온라인!$F$5</f>
        <v>9900</v>
      </c>
      <c r="F28" s="11">
        <f>온라인!$G$5</f>
        <v>26730</v>
      </c>
    </row>
    <row r="29" spans="1:6" hidden="1" outlineLevel="1" collapsed="1" x14ac:dyDescent="0.3">
      <c r="D29">
        <f>온라인!$E$7</f>
        <v>6</v>
      </c>
      <c r="E29" s="11">
        <f>온라인!$F$7</f>
        <v>19800</v>
      </c>
      <c r="F29" s="11">
        <f>온라인!$G$7</f>
        <v>106920</v>
      </c>
    </row>
    <row r="30" spans="1:6" collapsed="1" x14ac:dyDescent="0.3">
      <c r="A30" t="s">
        <v>14</v>
      </c>
      <c r="D30">
        <f>MAX(D25:D29)</f>
        <v>9</v>
      </c>
      <c r="E30" s="11">
        <f>MAX(E25:E29)</f>
        <v>19800</v>
      </c>
      <c r="F30" s="11">
        <f>MAX(F25:F29)</f>
        <v>142560</v>
      </c>
    </row>
  </sheetData>
  <dataConsolidate function="max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abSelected="1" workbookViewId="0">
      <selection activeCell="L17" sqref="L17"/>
    </sheetView>
  </sheetViews>
  <sheetFormatPr defaultRowHeight="16.5" x14ac:dyDescent="0.3"/>
  <cols>
    <col min="4" max="4" width="9.375" bestFit="1" customWidth="1"/>
  </cols>
  <sheetData>
    <row r="2" spans="2:4" x14ac:dyDescent="0.3">
      <c r="B2" t="s">
        <v>50</v>
      </c>
    </row>
    <row r="3" spans="2:4" x14ac:dyDescent="0.3">
      <c r="B3" s="1" t="s">
        <v>2</v>
      </c>
      <c r="C3" s="1" t="s">
        <v>73</v>
      </c>
      <c r="D3" s="1" t="s">
        <v>6</v>
      </c>
    </row>
    <row r="4" spans="2:4" x14ac:dyDescent="0.3">
      <c r="B4" s="1" t="s">
        <v>14</v>
      </c>
      <c r="C4" s="1">
        <v>21</v>
      </c>
      <c r="D4" s="3">
        <v>327690</v>
      </c>
    </row>
    <row r="5" spans="2:4" x14ac:dyDescent="0.3">
      <c r="B5" s="1" t="s">
        <v>20</v>
      </c>
      <c r="C5" s="1">
        <v>37</v>
      </c>
      <c r="D5" s="3">
        <v>533180</v>
      </c>
    </row>
    <row r="6" spans="2:4" x14ac:dyDescent="0.3">
      <c r="B6" s="1" t="s">
        <v>11</v>
      </c>
      <c r="C6" s="1">
        <v>22</v>
      </c>
      <c r="D6" s="3">
        <v>226535</v>
      </c>
    </row>
    <row r="7" spans="2:4" x14ac:dyDescent="0.3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G8" sqref="G8"/>
    </sheetView>
  </sheetViews>
  <sheetFormatPr defaultRowHeight="16.5" x14ac:dyDescent="0.3"/>
  <cols>
    <col min="1" max="1" width="3.75" customWidth="1"/>
    <col min="3" max="3" width="10.375" customWidth="1"/>
    <col min="5" max="5" width="18.875" bestFit="1" customWidth="1"/>
    <col min="6" max="6" width="2" customWidth="1"/>
    <col min="7" max="7" width="10.875" customWidth="1"/>
  </cols>
  <sheetData>
    <row r="2" spans="2:5" x14ac:dyDescent="0.3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3">
      <c r="B3" s="12" t="s">
        <v>13</v>
      </c>
      <c r="C3" s="1" t="s">
        <v>14</v>
      </c>
      <c r="D3" s="1" t="s">
        <v>16</v>
      </c>
      <c r="E3" s="13">
        <v>58800</v>
      </c>
    </row>
    <row r="4" spans="2:5" x14ac:dyDescent="0.3">
      <c r="B4" s="12" t="s">
        <v>22</v>
      </c>
      <c r="C4" s="1" t="s">
        <v>11</v>
      </c>
      <c r="D4" s="1" t="s">
        <v>23</v>
      </c>
      <c r="E4" s="13">
        <v>10000</v>
      </c>
    </row>
    <row r="5" spans="2:5" x14ac:dyDescent="0.3">
      <c r="B5" s="12" t="s">
        <v>36</v>
      </c>
      <c r="C5" s="1" t="s">
        <v>14</v>
      </c>
      <c r="D5" s="1" t="s">
        <v>38</v>
      </c>
      <c r="E5" s="13">
        <v>17600</v>
      </c>
    </row>
    <row r="6" spans="2:5" x14ac:dyDescent="0.3">
      <c r="B6" s="12" t="s">
        <v>39</v>
      </c>
      <c r="C6" s="1" t="s">
        <v>14</v>
      </c>
      <c r="D6" s="1" t="s">
        <v>15</v>
      </c>
      <c r="E6" s="13">
        <v>17600</v>
      </c>
    </row>
    <row r="7" spans="2:5" x14ac:dyDescent="0.3">
      <c r="B7" s="12" t="s">
        <v>7</v>
      </c>
      <c r="C7" s="1" t="s">
        <v>8</v>
      </c>
      <c r="D7" s="1" t="s">
        <v>9</v>
      </c>
      <c r="E7" s="13">
        <v>39800</v>
      </c>
    </row>
    <row r="8" spans="2:5" x14ac:dyDescent="0.3">
      <c r="B8" s="12" t="s">
        <v>41</v>
      </c>
      <c r="C8" s="1" t="s">
        <v>20</v>
      </c>
      <c r="D8" s="1" t="s">
        <v>42</v>
      </c>
      <c r="E8" s="13">
        <v>7000</v>
      </c>
    </row>
    <row r="9" spans="2:5" x14ac:dyDescent="0.3">
      <c r="B9" s="12" t="s">
        <v>49</v>
      </c>
      <c r="C9" s="1" t="s">
        <v>11</v>
      </c>
      <c r="D9" s="1" t="s">
        <v>12</v>
      </c>
      <c r="E9" s="13">
        <v>9900</v>
      </c>
    </row>
    <row r="10" spans="2:5" x14ac:dyDescent="0.3">
      <c r="B10" s="12" t="s">
        <v>18</v>
      </c>
      <c r="C10" s="1" t="s">
        <v>14</v>
      </c>
      <c r="D10" s="1" t="s">
        <v>19</v>
      </c>
      <c r="E10" s="13">
        <v>62800</v>
      </c>
    </row>
    <row r="11" spans="2:5" x14ac:dyDescent="0.3">
      <c r="B11" s="12" t="s">
        <v>26</v>
      </c>
      <c r="C11" s="1" t="s">
        <v>20</v>
      </c>
      <c r="D11" s="1" t="s">
        <v>27</v>
      </c>
      <c r="E11" s="13">
        <v>17000</v>
      </c>
    </row>
    <row r="12" spans="2:5" x14ac:dyDescent="0.3">
      <c r="B12" s="12" t="s">
        <v>32</v>
      </c>
      <c r="C12" s="1" t="s">
        <v>11</v>
      </c>
      <c r="D12" s="1" t="s">
        <v>33</v>
      </c>
      <c r="E12" s="13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I27" sqref="I27"/>
    </sheetView>
  </sheetViews>
  <sheetFormatPr defaultRowHeight="16.5" x14ac:dyDescent="0.3"/>
  <cols>
    <col min="1" max="1" width="11.125" bestFit="1" customWidth="1"/>
  </cols>
  <sheetData>
    <row r="1" spans="1:7" x14ac:dyDescent="0.3">
      <c r="A1" t="s">
        <v>50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3">
      <c r="A4" s="2"/>
      <c r="B4" s="1"/>
      <c r="C4" s="1"/>
      <c r="D4" s="1"/>
      <c r="E4" s="8"/>
      <c r="F4" s="8"/>
      <c r="G4" s="8"/>
    </row>
    <row r="5" spans="1:7" x14ac:dyDescent="0.3">
      <c r="A5" s="2"/>
      <c r="B5" s="1"/>
      <c r="C5" s="1"/>
      <c r="D5" s="1"/>
      <c r="E5" s="8"/>
      <c r="F5" s="8"/>
      <c r="G5" s="8"/>
    </row>
    <row r="6" spans="1:7" x14ac:dyDescent="0.3">
      <c r="A6" s="2"/>
      <c r="B6" s="1"/>
      <c r="C6" s="1"/>
      <c r="D6" s="1"/>
      <c r="E6" s="8"/>
      <c r="F6" s="8"/>
      <c r="G6" s="8"/>
    </row>
    <row r="7" spans="1:7" x14ac:dyDescent="0.3">
      <c r="A7" s="2"/>
      <c r="B7" s="1"/>
      <c r="C7" s="1"/>
      <c r="D7" s="1"/>
      <c r="E7" s="8"/>
      <c r="F7" s="8"/>
      <c r="G7" s="8"/>
    </row>
    <row r="8" spans="1:7" x14ac:dyDescent="0.3">
      <c r="A8" s="2"/>
      <c r="B8" s="1"/>
      <c r="C8" s="1"/>
      <c r="D8" s="1"/>
      <c r="E8" s="8"/>
      <c r="F8" s="8"/>
      <c r="G8" s="8"/>
    </row>
    <row r="9" spans="1:7" x14ac:dyDescent="0.3">
      <c r="A9" s="2"/>
      <c r="B9" s="1"/>
      <c r="C9" s="1"/>
      <c r="D9" s="1"/>
      <c r="E9" s="8"/>
      <c r="F9" s="8"/>
      <c r="G9" s="8"/>
    </row>
    <row r="10" spans="1:7" x14ac:dyDescent="0.3">
      <c r="A10" s="2"/>
      <c r="B10" s="1"/>
      <c r="C10" s="1"/>
      <c r="D10" s="1"/>
      <c r="E10" s="8"/>
      <c r="F10" s="8"/>
      <c r="G10" s="8"/>
    </row>
    <row r="11" spans="1:7" x14ac:dyDescent="0.3">
      <c r="A11" s="2"/>
      <c r="B11" s="1"/>
      <c r="C11" s="1"/>
      <c r="D11" s="1"/>
      <c r="E11" s="8"/>
      <c r="F11" s="8"/>
      <c r="G11" s="8"/>
    </row>
    <row r="12" spans="1:7" x14ac:dyDescent="0.3">
      <c r="A12" s="2"/>
      <c r="B12" s="1"/>
      <c r="C12" s="1"/>
      <c r="D12" s="1"/>
      <c r="E12" s="8"/>
      <c r="F12" s="8"/>
      <c r="G12" s="8"/>
    </row>
    <row r="13" spans="1:7" x14ac:dyDescent="0.3">
      <c r="A13" s="2"/>
      <c r="B13" s="1"/>
      <c r="C13" s="1"/>
      <c r="D13" s="1"/>
      <c r="E13" s="8"/>
      <c r="F13" s="8"/>
      <c r="G13" s="8"/>
    </row>
    <row r="14" spans="1:7" x14ac:dyDescent="0.3">
      <c r="A14" s="2"/>
      <c r="B14" s="1"/>
      <c r="C14" s="1"/>
      <c r="D14" s="1"/>
      <c r="E14" s="8"/>
      <c r="F14" s="8"/>
      <c r="G14" s="8"/>
    </row>
    <row r="15" spans="1:7" x14ac:dyDescent="0.3">
      <c r="A15" s="2"/>
      <c r="B15" s="1"/>
      <c r="C15" s="1"/>
      <c r="D15" s="1"/>
      <c r="E15" s="8"/>
      <c r="F15" s="8"/>
      <c r="G15" s="8"/>
    </row>
    <row r="16" spans="1:7" x14ac:dyDescent="0.3">
      <c r="A16" s="2"/>
      <c r="B16" s="1"/>
      <c r="C16" s="1"/>
      <c r="D16" s="1"/>
      <c r="E16" s="8"/>
      <c r="F16" s="8"/>
      <c r="G16" s="8"/>
    </row>
    <row r="17" spans="1:7" x14ac:dyDescent="0.3">
      <c r="A17" s="2"/>
      <c r="B17" s="1"/>
      <c r="C17" s="1"/>
      <c r="D17" s="1"/>
      <c r="E17" s="8"/>
      <c r="F17" s="8"/>
      <c r="G17" s="8"/>
    </row>
    <row r="18" spans="1:7" x14ac:dyDescent="0.3">
      <c r="A18" s="2"/>
      <c r="B18" s="1"/>
      <c r="C18" s="1"/>
      <c r="D18" s="1"/>
      <c r="E18" s="8"/>
      <c r="F18" s="8"/>
      <c r="G18" s="8"/>
    </row>
    <row r="19" spans="1:7" x14ac:dyDescent="0.3">
      <c r="A19" s="2"/>
      <c r="B19" s="1"/>
      <c r="C19" s="1"/>
      <c r="D19" s="1"/>
      <c r="E19" s="8"/>
      <c r="F19" s="8"/>
      <c r="G19" s="8"/>
    </row>
    <row r="20" spans="1:7" x14ac:dyDescent="0.3">
      <c r="A20" s="2"/>
      <c r="B20" s="1"/>
      <c r="C20" s="1"/>
      <c r="D20" s="1"/>
      <c r="E20" s="8"/>
      <c r="F20" s="8"/>
      <c r="G20" s="8"/>
    </row>
    <row r="21" spans="1:7" x14ac:dyDescent="0.3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김세은</cp:lastModifiedBy>
  <dcterms:created xsi:type="dcterms:W3CDTF">2023-08-09T00:13:15Z</dcterms:created>
  <dcterms:modified xsi:type="dcterms:W3CDTF">2024-09-22T08:51:48Z</dcterms:modified>
</cp:coreProperties>
</file>