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ooki\Desktop\2025_기출문제집_컴활1급실기_학습자료_241206 update\02 최신기출유형\09회\"/>
    </mc:Choice>
  </mc:AlternateContent>
  <xr:revisionPtr revIDLastSave="0" documentId="13_ncr:1_{B08E494D-DC41-4CED-81F6-3F6421149773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2" r:id="rId5"/>
    <sheet name="오프라인" sheetId="13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_FilterDatabase" localSheetId="4" hidden="1">온라인!$A$2:$G$14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9" i="5" s="1"/>
  <c r="C5" i="5"/>
  <c r="D3" i="5"/>
  <c r="D4" i="5"/>
  <c r="D5" i="5"/>
  <c r="C6" i="5"/>
  <c r="C7" i="5"/>
  <c r="C8" i="5"/>
  <c r="D6" i="5"/>
  <c r="D7" i="5"/>
  <c r="D8" i="5"/>
  <c r="D9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24" i="5" s="1"/>
  <c r="D19" i="5"/>
  <c r="D20" i="5"/>
  <c r="C21" i="5"/>
  <c r="C22" i="5"/>
  <c r="C23" i="5"/>
  <c r="D21" i="5"/>
  <c r="D22" i="5"/>
  <c r="D23" i="5"/>
  <c r="C25" i="5"/>
  <c r="C30" i="5" s="1"/>
  <c r="C26" i="5"/>
  <c r="D25" i="5"/>
  <c r="D30" i="5" s="1"/>
  <c r="D26" i="5"/>
  <c r="C27" i="5"/>
  <c r="C28" i="5"/>
  <c r="C29" i="5"/>
  <c r="D27" i="5"/>
  <c r="D28" i="5"/>
  <c r="D29" i="5"/>
  <c r="J32" i="1" a="1"/>
  <c r="J32" i="1" s="1"/>
  <c r="J31" i="1" a="1"/>
  <c r="J31" i="1" s="1"/>
  <c r="C32" i="1" a="1"/>
  <c r="C32" i="1" s="1"/>
  <c r="D32" i="1" a="1"/>
  <c r="D32" i="1"/>
  <c r="E32" i="1" a="1"/>
  <c r="E32" i="1"/>
  <c r="F32" i="1" a="1"/>
  <c r="F32" i="1" s="1"/>
  <c r="C33" i="1" a="1"/>
  <c r="C33" i="1"/>
  <c r="D33" i="1" a="1"/>
  <c r="D33" i="1" s="1"/>
  <c r="E33" i="1" a="1"/>
  <c r="E33" i="1" s="1"/>
  <c r="F33" i="1" a="1"/>
  <c r="F33" i="1" s="1"/>
  <c r="C34" i="1" a="1"/>
  <c r="C34" i="1"/>
  <c r="D34" i="1" a="1"/>
  <c r="D34" i="1" s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11" i="1" a="1"/>
  <c r="J17" i="1" a="1"/>
  <c r="J23" i="1" a="1"/>
  <c r="J12" i="1" a="1"/>
  <c r="J18" i="1" a="1"/>
  <c r="J24" i="1" a="1"/>
  <c r="J7" i="1" a="1"/>
  <c r="J13" i="1" a="1"/>
  <c r="J19" i="1" a="1"/>
  <c r="J25" i="1" a="1"/>
  <c r="J8" i="1" a="1"/>
  <c r="J14" i="1" a="1"/>
  <c r="J9" i="1" a="1"/>
  <c r="J21" i="1" a="1"/>
  <c r="J27" i="1" a="1"/>
  <c r="J10" i="1" a="1"/>
  <c r="J22" i="1" a="1"/>
  <c r="J6" i="1" a="1"/>
  <c r="J20" i="1" a="1"/>
  <c r="J26" i="1" a="1"/>
  <c r="J15" i="1" a="1"/>
  <c r="J16" i="1" a="1"/>
  <c r="J4" i="1" a="1"/>
  <c r="J16" i="1" l="1"/>
  <c r="J15" i="1"/>
  <c r="J26" i="1"/>
  <c r="J20" i="1"/>
  <c r="J6" i="1"/>
  <c r="J22" i="1"/>
  <c r="J10" i="1"/>
  <c r="J27" i="1"/>
  <c r="J21" i="1"/>
  <c r="J9" i="1"/>
  <c r="J14" i="1"/>
  <c r="J8" i="1"/>
  <c r="J25" i="1"/>
  <c r="J19" i="1"/>
  <c r="J13" i="1"/>
  <c r="J7" i="1"/>
  <c r="J24" i="1"/>
  <c r="J18" i="1"/>
  <c r="J12" i="1"/>
  <c r="J23" i="1"/>
  <c r="J17" i="1"/>
  <c r="J11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02EE61-7D89-4C77-A9A0-CAF472442EEB}" name="MS Access Database_Query" type="1" refreshedVersion="8" background="1">
    <dbPr connection="DSN=MS Access Database;DBQ=C:\Users\mooki\Desktop\2025_기출문제집_컴활1급실기_학습자료_241206 update\02 최신기출유형\09회\도서판매.accdb;DefaultDir=C:\Users\mooki\Desktop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<sst xmlns="http://schemas.openxmlformats.org/spreadsheetml/2006/main" count="548" uniqueCount="174">
  <si>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</si>
  <si>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</si>
  <si>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</si>
  <si>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</si>
  <si>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</si>
  <si>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</si>
  <si>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</si>
  <si>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</si>
  <si>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</si>
  <si>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</si>
  <si>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</si>
  <si>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</si>
  <si>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</si>
  <si>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</si>
  <si>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</si>
  <si>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</si>
  <si>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</si>
  <si>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</si>
  <si>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</si>
  <si>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</si>
  <si>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</si>
  <si>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</si>
  <si>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</si>
  <si>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</si>
  <si>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</si>
  <si>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</si>
  <si>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</si>
  <si>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</si>
  <si>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</si>
  <si>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</si>
  <si>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</si>
  <si>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</si>
  <si>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</si>
  <si>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</si>
  <si>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</si>
  <si>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</si>
  <si>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</si>
  <si>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</si>
  <si>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</si>
  <si>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</si>
  <si>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</si>
  <si>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</si>
  <si>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</si>
  <si>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</si>
  <si>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</si>
  <si>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</si>
  <si>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</si>
  <si>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</si>
  <si>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</si>
  <si>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</si>
  <si>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</si>
  <si>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</si>
  <si>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</si>
  <si>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</si>
  <si>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</si>
  <si>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</si>
  <si>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</si>
  <si>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</si>
  <si>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</si>
  <si>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</si>
  <si>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</si>
  <si>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</si>
  <si>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</si>
  <si>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</si>
  <si>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</si>
  <si>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</si>
  <si>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</si>
  <si>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</si>
  <si>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</si>
  <si>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</si>
  <si>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</si>
  <si>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</si>
  <si>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</si>
  <si>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</si>
  <si>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</si>
  <si>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</si>
  <si>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</si>
  <si>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</si>
  <si>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</si>
  <si>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</si>
  <si>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</si>
  <si>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</si>
  <si>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</si>
  <si>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</si>
  <si>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</si>
  <si>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</si>
  <si>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</si>
  <si>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</si>
  <si>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</si>
  <si>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</si>
  <si>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</si>
  <si>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</si>
  <si>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</si>
  <si>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</si>
  <si>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</si>
  <si>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</si>
  <si>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</si>
  <si>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</si>
  <si>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</si>
  <si>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</si>
  <si>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</si>
  <si>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</si>
  <si>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</si>
  <si>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</si>
  <si>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</si>
  <si>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</si>
  <si>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</si>
  <si>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</si>
  <si>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</si>
  <si>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</si>
  <si>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</si>
  <si>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</si>
  <si>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</si>
  <si>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</si>
  <si>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</si>
  <si>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</si>
  <si>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</si>
  <si>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</si>
  <si>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</si>
  <si>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</si>
  <si>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</si>
  <si>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</si>
  <si>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</si>
  <si>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</si>
  <si>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</si>
  <si>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</si>
  <si>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</si>
  <si>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</si>
  <si>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</si>
  <si>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</si>
  <si>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</si>
  <si>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</si>
  <si>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</si>
  <si>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</si>
  <si>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</si>
  <si>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</si>
  <si>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</si>
  <si>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</si>
  <si>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</si>
  <si>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</si>
  <si>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</si>
  <si>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</si>
  <si>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</si>
  <si>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</si>
  <si>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</si>
  <si>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</si>
  <si>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</si>
  <si>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</si>
  <si>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</si>
  <si>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</si>
  <si>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</si>
  <si>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</si>
  <si>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</si>
  <si>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</si>
  <si>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</si>
  <si>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</si>
  <si>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</si>
  <si>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</si>
  <si>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</si>
  <si>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</si>
  <si>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</si>
  <si>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</si>
  <si>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</si>
  <si>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</si>
  <si>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</si>
  <si>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</si>
  <si>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</si>
  <si>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</si>
  <si>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 - 복사본</t>
  </si>
  <si>
    <t>[표3]</t>
    <phoneticPr fontId="1" type="noConversion"/>
  </si>
  <si>
    <t>분류</t>
    <phoneticPr fontId="1" type="noConversion"/>
  </si>
  <si>
    <t>수량</t>
    <phoneticPr fontId="1" type="noConversion"/>
  </si>
  <si>
    <t>판매금액</t>
    <phoneticPr fontId="1" type="noConversion"/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</si>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</sst>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원 [10%할인]&quot;;[&gt;=10000]#,##0&quot;원 [5%할인]&quot;;#,##0&quot;원 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496223"/>
        <c:axId val="894800847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89480084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4496223"/>
        <c:crosses val="max"/>
        <c:crossBetween val="between"/>
      </c:valAx>
      <c:catAx>
        <c:axId val="88449622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948008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oki" refreshedDate="46027.971621064811" backgroundQuery="1" createdVersion="8" refreshedVersion="8" minRefreshableVersion="3" recordCount="24" xr:uid="{FFC2A16B-D2AB-4386-A224-F9E5F69D86DE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FDC80E-5F15-4A67-BE55-E7E80390B1BB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>
      <items count="12">
        <item x="6"/>
        <item x="5"/>
        <item x="3"/>
        <item x="7"/>
        <item x="1"/>
        <item x="9"/>
        <item x="2"/>
        <item x="4"/>
        <item x="10"/>
        <item x="0"/>
        <item x="8"/>
        <item t="default"/>
      </items>
    </pivotField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E14" sqref="E1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  <c r="B28" s="27"/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A2" sqref="A2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46028</v>
      </c>
      <c r="B4" s="1" t="s">
        <v>39</v>
      </c>
      <c r="C4" s="1" t="s">
        <v>14</v>
      </c>
      <c r="D4" s="1" t="s">
        <v>15</v>
      </c>
      <c r="E4" s="8">
        <v>1</v>
      </c>
      <c r="F4" s="8">
        <v>17600</v>
      </c>
      <c r="G4" s="8">
        <v>17600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zoomScaleNormal="100" workbookViewId="0">
      <selection activeCell="E10" sqref="E10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&amp;C&amp;P/&amp;"/,보통"&amp;N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6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SUM(($B$4:$B$27=C$30)*(MONTH($E$4:$E$27)=$B31))</f>
        <v>2</v>
      </c>
      <c r="D31" s="6">
        <f t="array" ref="D31">SUM(($B$4:$B$27=D$30)*(MONTH($E$4:$E$27)=$B31))</f>
        <v>2</v>
      </c>
      <c r="E31" s="6">
        <f t="array" ref="E31">SUM(($B$4:$B$27=E$30)*(MONTH($E$4:$E$27)=$B31))</f>
        <v>1</v>
      </c>
      <c r="F31" s="6">
        <f t="array" ref="F31">SUM(($B$4:$B$27=F$30)*(MONTH($E$4:$E$27)=$B31))</f>
        <v>0</v>
      </c>
      <c r="H31" s="1" t="s">
        <v>60</v>
      </c>
      <c r="I31" s="1" t="s">
        <v>61</v>
      </c>
      <c r="J31" s="7">
        <f t="array" ref="J31">MAX(IF(LEFT($C$4:$C$27,1)=H31,$H$4:$H$27))</f>
        <v>22000</v>
      </c>
    </row>
    <row r="32" spans="2:10" x14ac:dyDescent="0.4">
      <c r="B32" s="1">
        <v>2</v>
      </c>
      <c r="C32" s="6">
        <f t="array" ref="C32">SUM(($B$4:$B$27=C$30)*(MONTH($E$4:$E$27)=$B32))</f>
        <v>1</v>
      </c>
      <c r="D32" s="6">
        <f t="array" ref="D32">SUM(($B$4:$B$27=D$30)*(MONTH($E$4:$E$27)=$B32))</f>
        <v>1</v>
      </c>
      <c r="E32" s="6">
        <f t="array" ref="E32">SUM(($B$4:$B$27=E$30)*(MONTH($E$4:$E$27)=$B32))</f>
        <v>0</v>
      </c>
      <c r="F32" s="6">
        <f t="array" ref="F32">SUM(($B$4:$B$27=F$30)*(MONTH($E$4:$E$27)=$B32))</f>
        <v>3</v>
      </c>
      <c r="H32" s="1" t="s">
        <v>62</v>
      </c>
      <c r="I32" s="1" t="s">
        <v>63</v>
      </c>
      <c r="J32" s="7">
        <f t="array" ref="J32">MAX(IF(LEFT($C$4:$C$27,1)=H32,$H$4:$H$27))</f>
        <v>19800</v>
      </c>
    </row>
    <row r="33" spans="2:9" x14ac:dyDescent="0.4">
      <c r="B33" s="1">
        <v>3</v>
      </c>
      <c r="C33" s="6">
        <f t="array" ref="C33">SUM(($B$4:$B$27=C$30)*(MONTH($E$4:$E$27)=$B33))</f>
        <v>0</v>
      </c>
      <c r="D33" s="6">
        <f t="array" ref="D33">SUM(($B$4:$B$27=D$30)*(MONTH($E$4:$E$27)=$B33))</f>
        <v>2</v>
      </c>
      <c r="E33" s="6">
        <f t="array" ref="E33">SUM(($B$4:$B$27=E$30)*(MONTH($E$4:$E$27)=$B33))</f>
        <v>4</v>
      </c>
      <c r="F33" s="6">
        <f t="array" ref="F33">SUM(($B$4:$B$27=F$30)*(MONTH($E$4:$E$27)=$B33))</f>
        <v>2</v>
      </c>
    </row>
    <row r="34" spans="2:9" x14ac:dyDescent="0.4">
      <c r="B34" s="1">
        <v>4</v>
      </c>
      <c r="C34" s="6">
        <f t="array" ref="C34">SUM(($B$4:$B$27=C$30)*(MONTH($E$4:$E$27)=$B34))</f>
        <v>3</v>
      </c>
      <c r="D34" s="6">
        <f t="array" ref="D34">SUM(($B$4:$B$27=D$30)*(MONTH($E$4:$E$27)=$B34))</f>
        <v>1</v>
      </c>
      <c r="E34" s="6">
        <f t="array" ref="E34">SUM(($B$4:$B$27=E$30)*(MONTH($E$4:$E$27)=$B34))</f>
        <v>2</v>
      </c>
      <c r="F34" s="6">
        <f t="array" ref="F34">SUM(($B$4:$B$27=F$30)*(MONTH($E$4:$E$27)=$B34))</f>
        <v>0</v>
      </c>
      <c r="H34" t="s">
        <v>64</v>
      </c>
    </row>
    <row r="35" spans="2:9" x14ac:dyDescent="0.4">
      <c r="H35" s="5" t="s">
        <v>1</v>
      </c>
      <c r="I35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F26"/>
  <sheetViews>
    <sheetView workbookViewId="0">
      <selection activeCell="E6" sqref="E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  <col min="6" max="11" width="2.3984375" bestFit="1" customWidth="1"/>
    <col min="12" max="13" width="3.3984375" bestFit="1" customWidth="1"/>
    <col min="14" max="14" width="6.796875" bestFit="1" customWidth="1"/>
  </cols>
  <sheetData>
    <row r="2" spans="2:5" x14ac:dyDescent="0.4">
      <c r="B2" s="28" t="s">
        <v>2</v>
      </c>
      <c r="C2" t="s">
        <v>20</v>
      </c>
    </row>
    <row r="4" spans="2:5" x14ac:dyDescent="0.4">
      <c r="B4" s="28" t="s">
        <v>165</v>
      </c>
      <c r="C4" s="28" t="s">
        <v>1</v>
      </c>
      <c r="D4" t="s">
        <v>163</v>
      </c>
      <c r="E4" t="s">
        <v>164</v>
      </c>
    </row>
    <row r="5" spans="2:5" x14ac:dyDescent="0.4">
      <c r="B5" t="s">
        <v>61</v>
      </c>
      <c r="E5" s="29"/>
    </row>
    <row r="6" spans="2:5" x14ac:dyDescent="0.4">
      <c r="C6" t="s">
        <v>18</v>
      </c>
      <c r="D6">
        <v>1</v>
      </c>
      <c r="E6" s="29">
        <v>19800</v>
      </c>
    </row>
    <row r="7" spans="2:5" x14ac:dyDescent="0.4">
      <c r="C7" t="s">
        <v>26</v>
      </c>
      <c r="D7">
        <v>4</v>
      </c>
      <c r="E7" s="29">
        <v>68000</v>
      </c>
    </row>
    <row r="8" spans="2:5" x14ac:dyDescent="0.4">
      <c r="C8" t="s">
        <v>30</v>
      </c>
      <c r="D8">
        <v>12</v>
      </c>
      <c r="E8" s="29">
        <v>264000</v>
      </c>
    </row>
    <row r="9" spans="2:5" x14ac:dyDescent="0.4">
      <c r="B9" t="s">
        <v>166</v>
      </c>
      <c r="D9">
        <v>17</v>
      </c>
      <c r="E9" s="29">
        <v>351800</v>
      </c>
    </row>
    <row r="10" spans="2:5" x14ac:dyDescent="0.4">
      <c r="B10" t="s">
        <v>63</v>
      </c>
      <c r="E10" s="29"/>
    </row>
    <row r="11" spans="2:5" x14ac:dyDescent="0.4">
      <c r="C11" t="s">
        <v>36</v>
      </c>
      <c r="D11">
        <v>7</v>
      </c>
      <c r="E11" s="29">
        <v>61600</v>
      </c>
    </row>
    <row r="12" spans="2:5" x14ac:dyDescent="0.4">
      <c r="C12" t="s">
        <v>41</v>
      </c>
      <c r="D12">
        <v>8</v>
      </c>
      <c r="E12" s="29">
        <v>56000</v>
      </c>
    </row>
    <row r="13" spans="2:5" x14ac:dyDescent="0.4">
      <c r="C13" t="s">
        <v>46</v>
      </c>
      <c r="D13">
        <v>5</v>
      </c>
      <c r="E13" s="29">
        <v>99000</v>
      </c>
    </row>
    <row r="14" spans="2:5" x14ac:dyDescent="0.4">
      <c r="B14" t="s">
        <v>167</v>
      </c>
      <c r="D14">
        <v>20</v>
      </c>
      <c r="E14" s="29">
        <v>216600</v>
      </c>
    </row>
    <row r="15" spans="2:5" x14ac:dyDescent="0.4">
      <c r="B15" t="s">
        <v>162</v>
      </c>
      <c r="D15">
        <v>37</v>
      </c>
      <c r="E15" s="29">
        <v>568400</v>
      </c>
    </row>
    <row r="23" spans="5:6" x14ac:dyDescent="0.4">
      <c r="E23" s="4"/>
      <c r="F23" s="4"/>
    </row>
    <row r="24" spans="5:6" x14ac:dyDescent="0.4">
      <c r="E24" s="4"/>
      <c r="F24" s="4"/>
    </row>
    <row r="25" spans="5:6" x14ac:dyDescent="0.4">
      <c r="E25" s="4"/>
      <c r="F25" s="4"/>
    </row>
    <row r="26" spans="5:6" x14ac:dyDescent="0.4">
      <c r="E26" s="4"/>
      <c r="F26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FF92-07E4-4904-A15F-169B57E5BD89}">
  <sheetPr codeName="Sheet5"/>
  <dimension ref="A1:G14"/>
  <sheetViews>
    <sheetView tabSelected="1" workbookViewId="0">
      <selection activeCell="C3" sqref="C3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2">
    <dataValidation type="list" allowBlank="1" showInputMessage="1" showErrorMessage="1" errorTitle="오류" error="목록에서 선택하십시오." promptTitle="입력" prompt="소설, 취미/레저, 컴퓨터, 사회과학 중 선택하십시오." sqref="C4:C14" xr:uid="{BCD5762C-80E0-445B-B008-ABF9B0073E5D}">
      <formula1>"소설,취미/레저,컴퓨터,사회과학"</formula1>
    </dataValidation>
    <dataValidation type="list" allowBlank="1" showInputMessage="1" showErrorMessage="1" errorTitle="오류" error="목록에서 선택하시오." promptTitle="입력" prompt="소설, 취미/레저, 컴퓨터, 사회과학 중 선택하십시오." sqref="C3" xr:uid="{FB95D9D7-702A-48D2-B151-83B65044281F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4F3F-03AA-4456-8650-E5F5261CC2FD}">
  <sheetPr codeName="Sheet6"/>
  <dimension ref="A1:G14"/>
  <sheetViews>
    <sheetView workbookViewId="0">
      <selection activeCell="C3" sqref="C3"/>
    </sheetView>
  </sheetViews>
  <sheetFormatPr defaultRowHeight="17.399999999999999" x14ac:dyDescent="0.4"/>
  <cols>
    <col min="1" max="1" width="10.8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2">
    <dataValidation type="list" allowBlank="1" showInputMessage="1" showErrorMessage="1" errorTitle="오류" error="목록에서 선택하십시오." promptTitle="입력" prompt="소설, 취미/레저, 컴퓨터, 사회과학 중 선택하십시오." sqref="C4:C14" xr:uid="{B4D7B2B4-180E-49CA-9FD8-81B624CFC7EE}">
      <formula1>"소설, 취미/레저, 컴퓨터, 사회과학"</formula1>
    </dataValidation>
    <dataValidation type="list" allowBlank="1" showInputMessage="1" showErrorMessage="1" errorTitle="오류" error="목록에서 선택하시오." promptTitle="입력" prompt="소설, 취미/레저, 컴퓨터, 사회과학 중 선택하십시오." sqref="C3" xr:uid="{0C43C489-7FA1-4878-A603-2DAEF0E865F1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B9" sqref="B9"/>
    </sheetView>
  </sheetViews>
  <sheetFormatPr defaultRowHeight="17.399999999999999" outlineLevelRow="1" x14ac:dyDescent="0.4"/>
  <cols>
    <col min="1" max="1" width="9.296875" bestFit="1" customWidth="1"/>
    <col min="2" max="2" width="5.796875" customWidth="1"/>
    <col min="3" max="3" width="6.3984375" bestFit="1" customWidth="1"/>
    <col min="4" max="4" width="9.19921875" bestFit="1" customWidth="1"/>
    <col min="5" max="5" width="9.3984375" bestFit="1" customWidth="1"/>
  </cols>
  <sheetData>
    <row r="1" spans="1:4" x14ac:dyDescent="0.4">
      <c r="A1" t="s">
        <v>169</v>
      </c>
    </row>
    <row r="2" spans="1:4" x14ac:dyDescent="0.4">
      <c r="A2" s="8" t="s">
        <v>170</v>
      </c>
      <c r="B2" s="8"/>
      <c r="C2" s="8" t="s">
        <v>171</v>
      </c>
      <c r="D2" s="8" t="s">
        <v>172</v>
      </c>
    </row>
    <row r="3" spans="1:4" hidden="1" outlineLevel="1" x14ac:dyDescent="0.4">
      <c r="B3" t="s">
        <v>168</v>
      </c>
      <c r="C3">
        <f>오프라인!$E$3</f>
        <v>8</v>
      </c>
      <c r="D3" s="30">
        <f>오프라인!$G$3</f>
        <v>53200</v>
      </c>
    </row>
    <row r="4" spans="1:4" hidden="1" outlineLevel="1" collapsed="1" x14ac:dyDescent="0.4">
      <c r="C4">
        <f>오프라인!$E$5</f>
        <v>7</v>
      </c>
      <c r="D4" s="30">
        <f>오프라인!$G$5</f>
        <v>58520</v>
      </c>
    </row>
    <row r="5" spans="1:4" hidden="1" outlineLevel="1" collapsed="1" x14ac:dyDescent="0.4">
      <c r="C5">
        <f>오프라인!$E$9</f>
        <v>5</v>
      </c>
      <c r="D5" s="30">
        <f>오프라인!$G$9</f>
        <v>94050</v>
      </c>
    </row>
    <row r="6" spans="1:4" hidden="1" outlineLevel="1" collapsed="1" x14ac:dyDescent="0.4">
      <c r="B6" t="s">
        <v>168</v>
      </c>
      <c r="C6">
        <f>온라인!$E$9</f>
        <v>4</v>
      </c>
      <c r="D6" s="30">
        <f>온라인!$G$9</f>
        <v>57800</v>
      </c>
    </row>
    <row r="7" spans="1:4" hidden="1" outlineLevel="1" collapsed="1" x14ac:dyDescent="0.4">
      <c r="C7">
        <f>온라인!$E$10</f>
        <v>1</v>
      </c>
      <c r="D7" s="30">
        <f>온라인!$G$10</f>
        <v>18810</v>
      </c>
    </row>
    <row r="8" spans="1:4" hidden="1" outlineLevel="1" collapsed="1" x14ac:dyDescent="0.4">
      <c r="C8">
        <f>온라인!$E$14</f>
        <v>12</v>
      </c>
      <c r="D8" s="30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0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0">
        <f>오프라인!$G$4</f>
        <v>47025</v>
      </c>
    </row>
    <row r="11" spans="1:4" hidden="1" outlineLevel="1" collapsed="1" x14ac:dyDescent="0.4">
      <c r="C11">
        <f>오프라인!$E$10</f>
        <v>4</v>
      </c>
      <c r="D11" s="30">
        <f>오프라인!$G$10</f>
        <v>41800</v>
      </c>
    </row>
    <row r="12" spans="1:4" hidden="1" outlineLevel="1" collapsed="1" x14ac:dyDescent="0.4">
      <c r="C12">
        <f>오프라인!$E$12</f>
        <v>1</v>
      </c>
      <c r="D12" s="30">
        <f>오프라인!$G$12</f>
        <v>8360</v>
      </c>
    </row>
    <row r="13" spans="1:4" hidden="1" outlineLevel="1" collapsed="1" x14ac:dyDescent="0.4">
      <c r="C13">
        <f>오프라인!$E$13</f>
        <v>7</v>
      </c>
      <c r="D13" s="30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0">
        <f>온라인!$G$6</f>
        <v>30600</v>
      </c>
    </row>
    <row r="15" spans="1:4" hidden="1" outlineLevel="1" collapsed="1" x14ac:dyDescent="0.4">
      <c r="C15">
        <f>온라인!$E$8</f>
        <v>1</v>
      </c>
      <c r="D15" s="30">
        <f>온라인!$G$8</f>
        <v>8500</v>
      </c>
    </row>
    <row r="16" spans="1:4" hidden="1" outlineLevel="1" collapsed="1" x14ac:dyDescent="0.4">
      <c r="C16">
        <f>온라인!$E$11</f>
        <v>1</v>
      </c>
      <c r="D16" s="30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0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0">
        <f>오프라인!$G$6</f>
        <v>28500</v>
      </c>
    </row>
    <row r="19" spans="1:4" hidden="1" outlineLevel="1" collapsed="1" x14ac:dyDescent="0.4">
      <c r="C19">
        <f>오프라인!$E$7</f>
        <v>8</v>
      </c>
      <c r="D19" s="30">
        <f>오프라인!$G$7</f>
        <v>75240</v>
      </c>
    </row>
    <row r="20" spans="1:4" hidden="1" outlineLevel="1" collapsed="1" x14ac:dyDescent="0.4">
      <c r="C20">
        <f>오프라인!$E$14</f>
        <v>1</v>
      </c>
      <c r="D20" s="30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0">
        <f>온라인!$G$3</f>
        <v>188100</v>
      </c>
    </row>
    <row r="22" spans="1:4" hidden="1" outlineLevel="1" collapsed="1" x14ac:dyDescent="0.4">
      <c r="C22">
        <f>온라인!$E$12</f>
        <v>6</v>
      </c>
      <c r="D22" s="30">
        <f>온라인!$G$12</f>
        <v>11400</v>
      </c>
    </row>
    <row r="23" spans="1:4" hidden="1" outlineLevel="1" collapsed="1" x14ac:dyDescent="0.4">
      <c r="C23">
        <f>온라인!$E$13</f>
        <v>10</v>
      </c>
      <c r="D23" s="30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0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0">
        <f>오프라인!$G$8</f>
        <v>15840</v>
      </c>
    </row>
    <row r="26" spans="1:4" hidden="1" outlineLevel="1" collapsed="1" x14ac:dyDescent="0.4">
      <c r="C26">
        <f>오프라인!$E$11</f>
        <v>9</v>
      </c>
      <c r="D26" s="30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0">
        <f>온라인!$G$4</f>
        <v>35640</v>
      </c>
    </row>
    <row r="28" spans="1:4" hidden="1" outlineLevel="1" collapsed="1" x14ac:dyDescent="0.4">
      <c r="C28">
        <f>온라인!$E$5</f>
        <v>3</v>
      </c>
      <c r="D28" s="30">
        <f>온라인!$G$5</f>
        <v>26730</v>
      </c>
    </row>
    <row r="29" spans="1:4" hidden="1" outlineLevel="1" collapsed="1" x14ac:dyDescent="0.4">
      <c r="C29">
        <f>온라인!$E$7</f>
        <v>6</v>
      </c>
      <c r="D29" s="30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0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L23" sqref="L23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173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12" sqref="H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1" t="s">
        <v>13</v>
      </c>
      <c r="C3" s="1" t="s">
        <v>14</v>
      </c>
      <c r="D3" s="1" t="s">
        <v>16</v>
      </c>
      <c r="E3" s="32">
        <v>58800</v>
      </c>
    </row>
    <row r="4" spans="2:5" x14ac:dyDescent="0.4">
      <c r="B4" s="31" t="s">
        <v>22</v>
      </c>
      <c r="C4" s="1" t="s">
        <v>11</v>
      </c>
      <c r="D4" s="1" t="s">
        <v>23</v>
      </c>
      <c r="E4" s="32">
        <v>10000</v>
      </c>
    </row>
    <row r="5" spans="2:5" x14ac:dyDescent="0.4">
      <c r="B5" s="31" t="s">
        <v>36</v>
      </c>
      <c r="C5" s="1" t="s">
        <v>14</v>
      </c>
      <c r="D5" s="1" t="s">
        <v>38</v>
      </c>
      <c r="E5" s="32">
        <v>17600</v>
      </c>
    </row>
    <row r="6" spans="2:5" x14ac:dyDescent="0.4">
      <c r="B6" s="31" t="s">
        <v>39</v>
      </c>
      <c r="C6" s="1" t="s">
        <v>14</v>
      </c>
      <c r="D6" s="1" t="s">
        <v>15</v>
      </c>
      <c r="E6" s="32">
        <v>17600</v>
      </c>
    </row>
    <row r="7" spans="2:5" x14ac:dyDescent="0.4">
      <c r="B7" s="31" t="s">
        <v>7</v>
      </c>
      <c r="C7" s="1" t="s">
        <v>8</v>
      </c>
      <c r="D7" s="1" t="s">
        <v>9</v>
      </c>
      <c r="E7" s="32">
        <v>39800</v>
      </c>
    </row>
    <row r="8" spans="2:5" x14ac:dyDescent="0.4">
      <c r="B8" s="31" t="s">
        <v>41</v>
      </c>
      <c r="C8" s="1" t="s">
        <v>20</v>
      </c>
      <c r="D8" s="1" t="s">
        <v>42</v>
      </c>
      <c r="E8" s="32">
        <v>7000</v>
      </c>
    </row>
    <row r="9" spans="2:5" x14ac:dyDescent="0.4">
      <c r="B9" s="31" t="s">
        <v>49</v>
      </c>
      <c r="C9" s="1" t="s">
        <v>11</v>
      </c>
      <c r="D9" s="1" t="s">
        <v>12</v>
      </c>
      <c r="E9" s="32">
        <v>9900</v>
      </c>
    </row>
    <row r="10" spans="2:5" x14ac:dyDescent="0.4">
      <c r="B10" s="31" t="s">
        <v>18</v>
      </c>
      <c r="C10" s="1" t="s">
        <v>14</v>
      </c>
      <c r="D10" s="1" t="s">
        <v>19</v>
      </c>
      <c r="E10" s="32">
        <v>62800</v>
      </c>
    </row>
    <row r="11" spans="2:5" x14ac:dyDescent="0.4">
      <c r="B11" s="31" t="s">
        <v>26</v>
      </c>
      <c r="C11" s="1" t="s">
        <v>20</v>
      </c>
      <c r="D11" s="1" t="s">
        <v>27</v>
      </c>
      <c r="E11" s="32">
        <v>17000</v>
      </c>
    </row>
    <row r="12" spans="2:5" x14ac:dyDescent="0.4">
      <c r="B12" s="31" t="s">
        <v>32</v>
      </c>
      <c r="C12" s="1" t="s">
        <v>11</v>
      </c>
      <c r="D12" s="1" t="s">
        <v>33</v>
      </c>
      <c r="E12" s="32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b k l X O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N m 5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u S V c K I p H u A 4 A A A A R A A A A E w A c A E Z v c m 1 1 b G F z L 1 N l Y 3 R p b 2 4 x L m 0 g o h g A K K A U A A A A A A A A A A A A A A A A A A A A A A A A A A A A K 0 5 N L s n M z 1 M I h t C G 1 g B Q S w E C L Q A U A A I A C A D Z u S V c 4 7 V n 0 q U A A A D 2 A A A A E g A A A A A A A A A A A A A A A A A A A A A A Q 2 9 u Z m l n L 1 B h Y 2 t h Z 2 U u e G 1 s U E s B A i 0 A F A A C A A g A 2 b k l X A / K 6 a u k A A A A 6 Q A A A B M A A A A A A A A A A A A A A A A A 8 Q A A A F t D b 2 5 0 Z W 5 0 X 1 R 5 c G V z X S 5 4 b W x Q S w E C L Q A U A A I A C A D Z u S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S l P k e N F Y k i a P T o h 8 d S p 2 A A A A A A C A A A A A A A Q Z g A A A A E A A C A A A A C C 4 B o d t y e + r R Q f d t + v q V M m + Z 9 U K P k r p x + L 4 f 3 f o K O L b A A A A A A O g A A A A A I A A C A A A A C Y R A L + T m q j a G L X 1 X 2 W R I T n u G 0 r H y G p f r k o B C x Z X T t b H V A A A A A E z R q k 0 r c 1 F O 9 t 0 q e Y a e p j X N S M R G I l c U r 8 S C W V E Y 8 M d 4 o P Z 7 c d e N l G Q / Z 1 p 2 s s I G G a E M V J q 8 M d a n r k t X U j R G s R v D c R C I H t W L i U G 6 t 2 d o + R D 0 A A A A C N Q m G 9 n T g H w E 7 + a j g j z J u 0 S a C A B b 2 k r 3 G 6 s m s f E 2 6 d B c v J v l e B e e 0 f c m N P N H w c B c H 8 T t B c W V p z O c 7 X j c i B 3 J C E < / D a t a M a s h u p > 
</file>

<file path=customXml/itemProps1.xml><?xml version="1.0" encoding="utf-8"?>
<ds:datastoreItem xmlns:ds="http://schemas.openxmlformats.org/officeDocument/2006/customXml" ds:itemID="{0592B0E7-AF6A-4B93-AEA2-01E4BD0591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Edward 한</cp:lastModifiedBy>
  <cp:lastPrinted>2026-01-05T15:41:52Z</cp:lastPrinted>
  <dcterms:created xsi:type="dcterms:W3CDTF">2023-08-09T00:13:15Z</dcterms:created>
  <dcterms:modified xsi:type="dcterms:W3CDTF">2026-01-05T15:46:08Z</dcterms:modified>
</cp:coreProperties>
</file>