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on5\OneDrive - inu.ac.kr\바탕 화면\02 최신기출유형\09회\"/>
    </mc:Choice>
  </mc:AlternateContent>
  <xr:revisionPtr revIDLastSave="0" documentId="13_ncr:1_{5E1FD4E8-C4C7-4562-919E-8B89E7EAEF73}" xr6:coauthVersionLast="47" xr6:coauthVersionMax="47" xr10:uidLastSave="{00000000-0000-0000-0000-000000000000}"/>
  <bookViews>
    <workbookView xWindow="-98" yWindow="-98" windowWidth="21795" windowHeight="12975" firstSheet="3" activeTab="9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7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" l="1" a="1"/>
  <c r="J32" i="1" s="1"/>
  <c r="J31" i="1" a="1"/>
  <c r="J31" i="1" s="1"/>
  <c r="D31" i="1" a="1"/>
  <c r="D31" i="1" s="1"/>
  <c r="E31" i="1" a="1"/>
  <c r="E31" i="1" s="1"/>
  <c r="F31" i="1" a="1"/>
  <c r="F31" i="1" s="1"/>
  <c r="D32" i="1" a="1"/>
  <c r="D32" i="1" s="1"/>
  <c r="E32" i="1" a="1"/>
  <c r="E32" i="1" s="1"/>
  <c r="F32" i="1" a="1"/>
  <c r="F32" i="1" s="1"/>
  <c r="D33" i="1" a="1"/>
  <c r="D33" i="1" s="1"/>
  <c r="E33" i="1" a="1"/>
  <c r="E33" i="1" s="1"/>
  <c r="F33" i="1" a="1"/>
  <c r="F33" i="1" s="1"/>
  <c r="D34" i="1" a="1"/>
  <c r="D34" i="1" s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11" i="1" a="1"/>
  <c r="J17" i="1" a="1"/>
  <c r="J23" i="1" a="1"/>
  <c r="J12" i="1" a="1"/>
  <c r="J24" i="1" a="1"/>
  <c r="J6" i="1" a="1"/>
  <c r="J16" i="1" a="1"/>
  <c r="J18" i="1" a="1"/>
  <c r="J7" i="1" a="1"/>
  <c r="J13" i="1" a="1"/>
  <c r="J19" i="1" a="1"/>
  <c r="J25" i="1" a="1"/>
  <c r="J27" i="1" a="1"/>
  <c r="J26" i="1" a="1"/>
  <c r="J22" i="1" a="1"/>
  <c r="J8" i="1" a="1"/>
  <c r="J14" i="1" a="1"/>
  <c r="J20" i="1" a="1"/>
  <c r="J21" i="1" a="1"/>
  <c r="J15" i="1" a="1"/>
  <c r="J9" i="1" a="1"/>
  <c r="J10" i="1" a="1"/>
  <c r="J4" i="1" a="1"/>
  <c r="J10" i="1" l="1"/>
  <c r="J9" i="1"/>
  <c r="J15" i="1"/>
  <c r="J21" i="1"/>
  <c r="J20" i="1"/>
  <c r="J14" i="1"/>
  <c r="J8" i="1"/>
  <c r="J22" i="1"/>
  <c r="J26" i="1"/>
  <c r="J27" i="1"/>
  <c r="J25" i="1"/>
  <c r="J19" i="1"/>
  <c r="J13" i="1"/>
  <c r="J7" i="1"/>
  <c r="J18" i="1"/>
  <c r="J16" i="1"/>
  <c r="J6" i="1"/>
  <c r="J24" i="1"/>
  <c r="J12" i="1"/>
  <c r="J23" i="1"/>
  <c r="J17" i="1"/>
  <c r="J11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617C35-65AA-4594-9D2B-C3738737DAB1}" name="MS Access Database_Query" type="1" refreshedVersion="8" background="1">
    <dbPr connection="DSN=MS Access Database;DBQ=C:\Users\seon5\OneDrive - inu.ac.kr\바탕 화면\02 최신기출유형\09회\도서판매.accdb;DefaultDir=C:\Users\seon5\OneDrive - inu.ac.kr\바탕 화면\02 최신기출유형\09회;DriverId=25;FIL=MS Access;MaxBufferSize=2048;PageTimeout=5;" command="SELECT 상반기판매.분류, 상반기판매.고객코드, 상반기판매.수량, 상반기판매.금액_x000d__x000a_FROM 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<sst xmlns="http://schemas.openxmlformats.org/spreadsheetml/2006/main" count="497" uniqueCount="174">
  <si>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</si>
  <si>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</si>
  <si>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</si>
  <si>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</si>
  <si>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</si>
  <si>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</si>
  <si>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</si>
  <si>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</si>
  <si>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</si>
  <si>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</si>
  <si>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</si>
  <si>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</si>
  <si>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</si>
  <si>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</si>
  <si>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</si>
  <si>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</si>
  <si>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</si>
  <si>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</si>
  <si>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</si>
  <si>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</si>
  <si>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</si>
  <si>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</si>
  <si>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</si>
  <si>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</si>
  <si>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</si>
  <si>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</si>
  <si>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</si>
  <si>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</si>
  <si>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</si>
  <si>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</si>
  <si>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</si>
  <si>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</si>
  <si>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</si>
  <si>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</si>
  <si>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</si>
  <si>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</si>
  <si>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</si>
  <si>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</si>
  <si>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</si>
  <si>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</si>
  <si>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</si>
  <si>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</si>
  <si>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</si>
  <si>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</si>
  <si>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</si>
  <si>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</si>
  <si>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</si>
  <si>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</si>
  <si>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</si>
  <si>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</si>
  <si>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</si>
  <si>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</si>
  <si>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</si>
  <si>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</si>
  <si>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</si>
  <si>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</si>
  <si>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</si>
  <si>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</si>
  <si>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</si>
  <si>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</si>
  <si>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</si>
  <si>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</si>
  <si>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</si>
  <si>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</si>
  <si>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</si>
  <si>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</si>
  <si>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</si>
  <si>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</si>
  <si>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</si>
  <si>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</si>
  <si>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</si>
  <si>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</si>
  <si>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</si>
  <si>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</si>
  <si>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</si>
  <si>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</si>
  <si>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</si>
  <si>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</si>
  <si>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</si>
  <si>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</si>
  <si>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</si>
  <si>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</si>
  <si>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</si>
  <si>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</si>
  <si>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</si>
  <si>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</si>
  <si>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</si>
  <si>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</si>
  <si>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</si>
  <si>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</si>
  <si>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</si>
  <si>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</si>
  <si>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</si>
  <si>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</si>
  <si>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</si>
  <si>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</si>
  <si>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</si>
  <si>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</si>
  <si>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</si>
  <si>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</si>
  <si>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</si>
  <si>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</si>
  <si>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</si>
  <si>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</si>
  <si>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</si>
  <si>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</si>
  <si>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</si>
  <si>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</si>
  <si>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</si>
  <si>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</si>
  <si>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</si>
  <si>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</si>
  <si>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</si>
  <si>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</si>
  <si>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</si>
  <si>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</si>
  <si>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</si>
  <si>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</si>
  <si>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</si>
  <si>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</si>
  <si>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</si>
  <si>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</si>
  <si>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</si>
  <si>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</si>
  <si>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</si>
  <si>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</si>
  <si>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</si>
  <si>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</si>
  <si>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</si>
  <si>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</si>
  <si>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</si>
  <si>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</si>
  <si>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</si>
  <si>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</si>
  <si>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</si>
  <si>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</si>
  <si>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</si>
  <si>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</si>
  <si>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</si>
  <si>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</si>
  <si>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</si>
  <si>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</si>
  <si>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</si>
  <si>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</si>
  <si>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</si>
  <si>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</si>
  <si>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</si>
  <si>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</si>
  <si>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</si>
  <si>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</si>
  <si>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</si>
  <si>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</si>
  <si>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</si>
  <si>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</si>
  <si>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</si>
  <si>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</si>
  <si>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</si>
  <si>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</si>
  <si>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</si>
  <si>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</si>
  <si>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</si>
  <si>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</si>
  <si>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판매일</t>
    <phoneticPr fontId="1" type="noConversion"/>
  </si>
  <si>
    <t>분류</t>
    <phoneticPr fontId="1" type="noConversion"/>
  </si>
  <si>
    <t>도서번호</t>
    <phoneticPr fontId="1" type="noConversion"/>
  </si>
  <si>
    <t>수량</t>
    <phoneticPr fontId="1" type="noConversion"/>
  </si>
  <si>
    <t>판매금액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</si>
  <si>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</si>
  <si>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</si>
  <si>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</si>
  <si>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</si>
  <si>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</si>
  <si>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</si>
  <si>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판매수량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</si>
</sst>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83" formatCode="[Red][&gt;=50000]#,###&quot;원&quot;\ &quot;[10%할인]&quot;;[&gt;=10000]#,###&quot;원&quot;\ &quot;[5%할인]&quot;;#,##0&quot;원&quot;\ &quot;[할인안됨]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  <xf numFmtId="183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>
              <a:glow rad="63500">
                <a:schemeClr val="accent1">
                  <a:satMod val="175000"/>
                  <a:alpha val="40000"/>
                </a:schemeClr>
              </a:glow>
            </a:effectLst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판매수량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276448"/>
        <c:axId val="1191260608"/>
      </c:lineChart>
      <c:catAx>
        <c:axId val="203116793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19126060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1276448"/>
        <c:crosses val="max"/>
        <c:crossBetween val="between"/>
      </c:valAx>
      <c:catAx>
        <c:axId val="11912764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9126060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선재" refreshedDate="45757.706497569445" backgroundQuery="1" createdVersion="8" refreshedVersion="8" minRefreshableVersion="3" recordCount="24" xr:uid="{67B316DE-EC80-4575-95F8-159DB8AD6847}">
  <cacheSource type="external" connectionId="1"/>
  <cacheFields count="5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4"/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0"/>
    <x v="1"/>
    <x v="4"/>
    <x v="4"/>
  </r>
  <r>
    <x v="0"/>
    <x v="4"/>
    <x v="5"/>
    <x v="5"/>
  </r>
  <r>
    <x v="2"/>
    <x v="5"/>
    <x v="3"/>
    <x v="6"/>
  </r>
  <r>
    <x v="1"/>
    <x v="6"/>
    <x v="6"/>
    <x v="7"/>
  </r>
  <r>
    <x v="1"/>
    <x v="7"/>
    <x v="7"/>
    <x v="8"/>
  </r>
  <r>
    <x v="2"/>
    <x v="8"/>
    <x v="1"/>
    <x v="9"/>
  </r>
  <r>
    <x v="2"/>
    <x v="9"/>
    <x v="7"/>
    <x v="10"/>
  </r>
  <r>
    <x v="1"/>
    <x v="10"/>
    <x v="8"/>
    <x v="11"/>
  </r>
  <r>
    <x v="3"/>
    <x v="3"/>
    <x v="9"/>
    <x v="12"/>
  </r>
  <r>
    <x v="0"/>
    <x v="3"/>
    <x v="0"/>
    <x v="1"/>
  </r>
  <r>
    <x v="3"/>
    <x v="6"/>
    <x v="5"/>
    <x v="13"/>
  </r>
  <r>
    <x v="3"/>
    <x v="11"/>
    <x v="10"/>
    <x v="14"/>
  </r>
  <r>
    <x v="2"/>
    <x v="12"/>
    <x v="6"/>
    <x v="15"/>
  </r>
  <r>
    <x v="1"/>
    <x v="11"/>
    <x v="2"/>
    <x v="16"/>
  </r>
  <r>
    <x v="3"/>
    <x v="13"/>
    <x v="6"/>
    <x v="17"/>
  </r>
  <r>
    <x v="0"/>
    <x v="14"/>
    <x v="9"/>
    <x v="18"/>
  </r>
  <r>
    <x v="2"/>
    <x v="15"/>
    <x v="6"/>
    <x v="19"/>
  </r>
  <r>
    <x v="2"/>
    <x v="13"/>
    <x v="6"/>
    <x v="20"/>
  </r>
  <r>
    <x v="1"/>
    <x v="16"/>
    <x v="4"/>
    <x v="21"/>
  </r>
  <r>
    <x v="0"/>
    <x v="16"/>
    <x v="6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65DF8E-71EB-4198-8A3B-30D534C610FE}" name="피벗 테이블3" cacheId="7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>
  <location ref="B4:E15" firstHeaderRow="0" firstDataRow="1" firstDataCol="2" rowPageCount="1" colPageCount="1"/>
  <pivotFields count="5">
    <pivotField axis="axisPage" compact="0" subtotalTop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4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2" baseField="0" baseItem="0"/>
    <dataField name="합계 : 금액" fld="3" baseField="1" baseItem="6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topLeftCell="A10" workbookViewId="0">
      <selection activeCell="I17" sqref="I17"/>
    </sheetView>
  </sheetViews>
  <sheetFormatPr defaultRowHeight="16.899999999999999" x14ac:dyDescent="0.6"/>
  <cols>
    <col min="1" max="1" width="13.25" bestFit="1" customWidth="1"/>
    <col min="3" max="3" width="9.75" bestFit="1" customWidth="1"/>
    <col min="6" max="6" width="9.125" bestFit="1" customWidth="1"/>
    <col min="7" max="7" width="11.25" bestFit="1" customWidth="1"/>
  </cols>
  <sheetData>
    <row r="2" spans="1:7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6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6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6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6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6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6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6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6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6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6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6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6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6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6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6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6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6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6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6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6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6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6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6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6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6">
      <c r="A28" t="s">
        <v>161</v>
      </c>
      <c r="G28" s="29"/>
    </row>
    <row r="29" spans="1:7" x14ac:dyDescent="0.6">
      <c r="A29" t="b">
        <f>AND(G3&gt;=AVERAGE($G$3:$G$26),OR(C3="컴퓨터",C3="사회과학"))</f>
        <v>1</v>
      </c>
    </row>
    <row r="31" spans="1:7" x14ac:dyDescent="0.6">
      <c r="A31" t="s">
        <v>162</v>
      </c>
      <c r="B31" t="s">
        <v>163</v>
      </c>
      <c r="C31" t="s">
        <v>164</v>
      </c>
      <c r="D31" t="s">
        <v>165</v>
      </c>
      <c r="E31" t="s">
        <v>166</v>
      </c>
    </row>
    <row r="32" spans="1:7" x14ac:dyDescent="0.6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6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6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6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6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OR(MAX($A$3:$A$26)=$A3,MIN($A$3:$A$26)=$A3)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tabSelected="1" workbookViewId="0">
      <selection activeCell="K8" sqref="K8"/>
    </sheetView>
  </sheetViews>
  <sheetFormatPr defaultRowHeight="16.899999999999999" x14ac:dyDescent="0.6"/>
  <cols>
    <col min="1" max="1" width="11.125" bestFit="1" customWidth="1"/>
  </cols>
  <sheetData>
    <row r="1" spans="1:7" x14ac:dyDescent="0.6">
      <c r="A1" t="s">
        <v>50</v>
      </c>
    </row>
    <row r="2" spans="1:7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6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6">
      <c r="A4" s="2"/>
      <c r="B4" s="1"/>
      <c r="C4" s="1"/>
      <c r="D4" s="1"/>
      <c r="E4" s="8"/>
      <c r="F4" s="8"/>
      <c r="G4" s="8"/>
    </row>
    <row r="5" spans="1:7" x14ac:dyDescent="0.6">
      <c r="A5" s="2"/>
      <c r="B5" s="1"/>
      <c r="C5" s="1"/>
      <c r="D5" s="1"/>
      <c r="E5" s="8"/>
      <c r="F5" s="8"/>
      <c r="G5" s="8"/>
    </row>
    <row r="6" spans="1:7" x14ac:dyDescent="0.6">
      <c r="A6" s="2"/>
      <c r="B6" s="1"/>
      <c r="C6" s="1"/>
      <c r="D6" s="1"/>
      <c r="E6" s="8"/>
      <c r="F6" s="8"/>
      <c r="G6" s="8"/>
    </row>
    <row r="7" spans="1:7" x14ac:dyDescent="0.6">
      <c r="A7" s="2"/>
      <c r="B7" s="1"/>
      <c r="C7" s="1"/>
      <c r="D7" s="1"/>
      <c r="E7" s="8"/>
      <c r="F7" s="8"/>
      <c r="G7" s="8"/>
    </row>
    <row r="8" spans="1:7" x14ac:dyDescent="0.6">
      <c r="A8" s="2"/>
      <c r="B8" s="1"/>
      <c r="C8" s="1"/>
      <c r="D8" s="1"/>
      <c r="E8" s="8"/>
      <c r="F8" s="8"/>
      <c r="G8" s="8"/>
    </row>
    <row r="9" spans="1:7" x14ac:dyDescent="0.6">
      <c r="A9" s="2"/>
      <c r="B9" s="1"/>
      <c r="C9" s="1"/>
      <c r="D9" s="1"/>
      <c r="E9" s="8"/>
      <c r="F9" s="8"/>
      <c r="G9" s="8"/>
    </row>
    <row r="10" spans="1:7" x14ac:dyDescent="0.6">
      <c r="A10" s="2"/>
      <c r="B10" s="1"/>
      <c r="C10" s="1"/>
      <c r="D10" s="1"/>
      <c r="E10" s="8"/>
      <c r="F10" s="8"/>
      <c r="G10" s="8"/>
    </row>
    <row r="11" spans="1:7" x14ac:dyDescent="0.6">
      <c r="A11" s="2"/>
      <c r="B11" s="1"/>
      <c r="C11" s="1"/>
      <c r="D11" s="1"/>
      <c r="E11" s="8"/>
      <c r="F11" s="8"/>
      <c r="G11" s="8"/>
    </row>
    <row r="12" spans="1:7" x14ac:dyDescent="0.6">
      <c r="A12" s="2"/>
      <c r="B12" s="1"/>
      <c r="C12" s="1"/>
      <c r="D12" s="1"/>
      <c r="E12" s="8"/>
      <c r="F12" s="8"/>
      <c r="G12" s="8"/>
    </row>
    <row r="13" spans="1:7" x14ac:dyDescent="0.6">
      <c r="A13" s="2"/>
      <c r="B13" s="1"/>
      <c r="C13" s="1"/>
      <c r="D13" s="1"/>
      <c r="E13" s="8"/>
      <c r="F13" s="8"/>
      <c r="G13" s="8"/>
    </row>
    <row r="14" spans="1:7" x14ac:dyDescent="0.6">
      <c r="A14" s="2"/>
      <c r="B14" s="1"/>
      <c r="C14" s="1"/>
      <c r="D14" s="1"/>
      <c r="E14" s="8"/>
      <c r="F14" s="8"/>
      <c r="G14" s="8"/>
    </row>
    <row r="15" spans="1:7" x14ac:dyDescent="0.6">
      <c r="A15" s="2"/>
      <c r="B15" s="1"/>
      <c r="C15" s="1"/>
      <c r="D15" s="1"/>
      <c r="E15" s="8"/>
      <c r="F15" s="8"/>
      <c r="G15" s="8"/>
    </row>
    <row r="16" spans="1:7" x14ac:dyDescent="0.6">
      <c r="A16" s="2"/>
      <c r="B16" s="1"/>
      <c r="C16" s="1"/>
      <c r="D16" s="1"/>
      <c r="E16" s="8"/>
      <c r="F16" s="8"/>
      <c r="G16" s="8"/>
    </row>
    <row r="17" spans="1:7" x14ac:dyDescent="0.6">
      <c r="A17" s="2"/>
      <c r="B17" s="1"/>
      <c r="C17" s="1"/>
      <c r="D17" s="1"/>
      <c r="E17" s="8"/>
      <c r="F17" s="8"/>
      <c r="G17" s="8"/>
    </row>
    <row r="18" spans="1:7" x14ac:dyDescent="0.6">
      <c r="A18" s="2"/>
      <c r="B18" s="1"/>
      <c r="C18" s="1"/>
      <c r="D18" s="1"/>
      <c r="E18" s="8"/>
      <c r="F18" s="8"/>
      <c r="G18" s="8"/>
    </row>
    <row r="19" spans="1:7" x14ac:dyDescent="0.6">
      <c r="A19" s="2"/>
      <c r="B19" s="1"/>
      <c r="C19" s="1"/>
      <c r="D19" s="1"/>
      <c r="E19" s="8"/>
      <c r="F19" s="8"/>
      <c r="G19" s="8"/>
    </row>
    <row r="20" spans="1:7" x14ac:dyDescent="0.6">
      <c r="A20" s="2"/>
      <c r="B20" s="1"/>
      <c r="C20" s="1"/>
      <c r="D20" s="1"/>
      <c r="E20" s="8"/>
      <c r="F20" s="8"/>
      <c r="G20" s="8"/>
    </row>
    <row r="21" spans="1:7" x14ac:dyDescent="0.6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2</xdr:row>
                <xdr:rowOff>204788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workbookViewId="0">
      <selection activeCell="G8" sqref="G8"/>
    </sheetView>
  </sheetViews>
  <sheetFormatPr defaultRowHeight="16.5" customHeight="1" x14ac:dyDescent="0.6"/>
  <cols>
    <col min="1" max="1" width="10.25" customWidth="1"/>
    <col min="2" max="2" width="15.875" customWidth="1"/>
    <col min="4" max="4" width="11.25" bestFit="1" customWidth="1"/>
    <col min="6" max="6" width="11.25" bestFit="1" customWidth="1"/>
    <col min="7" max="7" width="15.125" bestFit="1" customWidth="1"/>
    <col min="8" max="10" width="12.125" customWidth="1"/>
  </cols>
  <sheetData>
    <row r="1" spans="1:11" ht="100.5" customHeight="1" x14ac:dyDescent="0.6">
      <c r="A1" s="27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customHeight="1" x14ac:dyDescent="0.6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6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6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6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6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6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6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6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6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6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6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6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6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6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6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6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6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6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6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6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6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6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6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6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6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6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6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6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6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6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6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6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6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6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K36"/>
  <sheetViews>
    <sheetView topLeftCell="A19" workbookViewId="0">
      <selection activeCell="I36" sqref="I36"/>
    </sheetView>
  </sheetViews>
  <sheetFormatPr defaultRowHeight="16.899999999999999" x14ac:dyDescent="0.6"/>
  <cols>
    <col min="1" max="1" width="4.5" customWidth="1"/>
    <col min="2" max="2" width="10.75" customWidth="1"/>
    <col min="3" max="3" width="9.5" customWidth="1"/>
    <col min="4" max="4" width="9.875" customWidth="1"/>
    <col min="5" max="6" width="11.375" customWidth="1"/>
    <col min="8" max="8" width="9.125" bestFit="1" customWidth="1"/>
    <col min="9" max="9" width="13.75" bestFit="1" customWidth="1"/>
    <col min="10" max="10" width="11.875" customWidth="1"/>
  </cols>
  <sheetData>
    <row r="2" spans="2:11" x14ac:dyDescent="0.6">
      <c r="B2" t="s">
        <v>50</v>
      </c>
      <c r="I2" t="s">
        <v>51</v>
      </c>
      <c r="J2" s="4">
        <v>43921</v>
      </c>
      <c r="K2" s="30"/>
    </row>
    <row r="3" spans="2:11" x14ac:dyDescent="0.6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1" x14ac:dyDescent="0.6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1" x14ac:dyDescent="0.6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1" x14ac:dyDescent="0.6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1" x14ac:dyDescent="0.6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1" x14ac:dyDescent="0.6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1" x14ac:dyDescent="0.6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1" x14ac:dyDescent="0.6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1" x14ac:dyDescent="0.6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1" x14ac:dyDescent="0.6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1" x14ac:dyDescent="0.6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1" x14ac:dyDescent="0.6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1" x14ac:dyDescent="0.6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1" x14ac:dyDescent="0.6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6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6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6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6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6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6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6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6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6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6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6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6">
      <c r="B29" t="s">
        <v>55</v>
      </c>
      <c r="H29" t="s">
        <v>56</v>
      </c>
    </row>
    <row r="30" spans="2:10" x14ac:dyDescent="0.6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6">
      <c r="B31" s="1">
        <v>1</v>
      </c>
      <c r="C31" s="6">
        <f t="array" ref="C31">SUM((MONTH($E$4:$E$27)=$B31)*($B$4:$B$27=C$30)*1)</f>
        <v>2</v>
      </c>
      <c r="D31" s="6">
        <f t="array" ref="D31">SUM((MONTH($E$4:$E$27)=$B31)*($B$4:$B$27=D$30)*1)</f>
        <v>2</v>
      </c>
      <c r="E31" s="6">
        <f t="array" ref="E31">SUM((MONTH($E$4:$E$27)=$B31)*($B$4:$B$27=E$30)*1)</f>
        <v>1</v>
      </c>
      <c r="F31" s="6">
        <f t="array" ref="F31">SUM((MONTH($E$4:$E$27)=$B31)*($B$4:$B$27=F$30)*1)</f>
        <v>0</v>
      </c>
      <c r="H31" s="1" t="s">
        <v>60</v>
      </c>
      <c r="I31" s="1" t="s">
        <v>61</v>
      </c>
      <c r="J31" s="7">
        <f t="array" ref="J31">MAX(IF((LEFT($C$4:$C$27)=H31),$H$4:$H$27))</f>
        <v>22000</v>
      </c>
    </row>
    <row r="32" spans="2:10" x14ac:dyDescent="0.6">
      <c r="B32" s="1">
        <v>2</v>
      </c>
      <c r="C32" s="6">
        <f t="array" ref="C32">SUM((MONTH($E$4:$E$27)=$B32)*($B$4:$B$27=C$30)*1)</f>
        <v>1</v>
      </c>
      <c r="D32" s="6">
        <f t="array" ref="D32">SUM((MONTH($E$4:$E$27)=$B32)*($B$4:$B$27=D$30)*1)</f>
        <v>1</v>
      </c>
      <c r="E32" s="6">
        <f t="array" ref="E32">SUM((MONTH($E$4:$E$27)=$B32)*($B$4:$B$27=E$30)*1)</f>
        <v>0</v>
      </c>
      <c r="F32" s="6">
        <f t="array" ref="F32">SUM((MONTH($E$4:$E$27)=$B32)*($B$4:$B$27=F$30)*1)</f>
        <v>3</v>
      </c>
      <c r="H32" s="1" t="s">
        <v>62</v>
      </c>
      <c r="I32" s="1" t="s">
        <v>63</v>
      </c>
      <c r="J32" s="7">
        <f t="array" ref="J32">MAX(IF((LEFT($C$4:$C$27)=H32),$H$4:$H$27))</f>
        <v>19800</v>
      </c>
    </row>
    <row r="33" spans="2:9" x14ac:dyDescent="0.6">
      <c r="B33" s="1">
        <v>3</v>
      </c>
      <c r="C33" s="6">
        <f t="array" ref="C33">SUM((MONTH($E$4:$E$27)=$B33)*($B$4:$B$27=C$30)*1)</f>
        <v>0</v>
      </c>
      <c r="D33" s="6">
        <f t="array" ref="D33">SUM((MONTH($E$4:$E$27)=$B33)*($B$4:$B$27=D$30)*1)</f>
        <v>2</v>
      </c>
      <c r="E33" s="6">
        <f t="array" ref="E33">SUM((MONTH($E$4:$E$27)=$B33)*($B$4:$B$27=E$30)*1)</f>
        <v>4</v>
      </c>
      <c r="F33" s="6">
        <f t="array" ref="F33">SUM((MONTH($E$4:$E$27)=$B33)*($B$4:$B$27=F$30)*1)</f>
        <v>2</v>
      </c>
    </row>
    <row r="34" spans="2:9" x14ac:dyDescent="0.6">
      <c r="B34" s="1">
        <v>4</v>
      </c>
      <c r="C34" s="6">
        <f t="array" ref="C34">SUM((MONTH($E$4:$E$27)=$B34)*($B$4:$B$27=C$30)*1)</f>
        <v>3</v>
      </c>
      <c r="D34" s="6">
        <f t="array" ref="D34">SUM((MONTH($E$4:$E$27)=$B34)*($B$4:$B$27=D$30)*1)</f>
        <v>1</v>
      </c>
      <c r="E34" s="6">
        <f t="array" ref="E34">SUM((MONTH($E$4:$E$27)=$B34)*($B$4:$B$27=E$30)*1)</f>
        <v>2</v>
      </c>
      <c r="F34" s="6">
        <f t="array" ref="F34">SUM((MONTH($E$4:$E$27)=$B34)*($B$4:$B$27=F$30)*1)</f>
        <v>0</v>
      </c>
      <c r="H34" t="s">
        <v>64</v>
      </c>
    </row>
    <row r="35" spans="2:9" x14ac:dyDescent="0.6">
      <c r="C35" s="29"/>
      <c r="D35" s="29"/>
      <c r="E35" s="29"/>
      <c r="F35" s="29"/>
      <c r="H35" s="5" t="s">
        <v>1</v>
      </c>
      <c r="I35" s="1"/>
    </row>
    <row r="36" spans="2:9" x14ac:dyDescent="0.6">
      <c r="C36" s="29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F10" sqref="F10"/>
    </sheetView>
  </sheetViews>
  <sheetFormatPr defaultRowHeight="16.899999999999999" x14ac:dyDescent="0.6"/>
  <cols>
    <col min="1" max="1" width="2.875" customWidth="1"/>
    <col min="2" max="3" width="10.4375" bestFit="1" customWidth="1"/>
    <col min="4" max="4" width="10.125" bestFit="1" customWidth="1"/>
    <col min="5" max="5" width="11.0625" bestFit="1" customWidth="1"/>
  </cols>
  <sheetData>
    <row r="2" spans="2:5" x14ac:dyDescent="0.6">
      <c r="B2" s="31" t="s">
        <v>2</v>
      </c>
      <c r="C2" t="s">
        <v>20</v>
      </c>
    </row>
    <row r="4" spans="2:5" x14ac:dyDescent="0.6">
      <c r="B4" s="31" t="s">
        <v>170</v>
      </c>
      <c r="C4" s="31" t="s">
        <v>1</v>
      </c>
      <c r="D4" t="s">
        <v>168</v>
      </c>
      <c r="E4" t="s">
        <v>169</v>
      </c>
    </row>
    <row r="5" spans="2:5" x14ac:dyDescent="0.6">
      <c r="B5" t="s">
        <v>61</v>
      </c>
      <c r="D5" s="30"/>
      <c r="E5" s="32"/>
    </row>
    <row r="6" spans="2:5" x14ac:dyDescent="0.6">
      <c r="C6" t="s">
        <v>18</v>
      </c>
      <c r="D6" s="30">
        <v>1</v>
      </c>
      <c r="E6" s="32">
        <v>19800</v>
      </c>
    </row>
    <row r="7" spans="2:5" x14ac:dyDescent="0.6">
      <c r="C7" t="s">
        <v>26</v>
      </c>
      <c r="D7" s="30">
        <v>4</v>
      </c>
      <c r="E7" s="32">
        <v>68000</v>
      </c>
    </row>
    <row r="8" spans="2:5" x14ac:dyDescent="0.6">
      <c r="C8" t="s">
        <v>30</v>
      </c>
      <c r="D8" s="30">
        <v>12</v>
      </c>
      <c r="E8" s="32">
        <v>264000</v>
      </c>
    </row>
    <row r="9" spans="2:5" x14ac:dyDescent="0.6">
      <c r="B9" t="s">
        <v>171</v>
      </c>
      <c r="D9" s="30">
        <v>17</v>
      </c>
      <c r="E9" s="32">
        <v>351800</v>
      </c>
    </row>
    <row r="10" spans="2:5" x14ac:dyDescent="0.6">
      <c r="B10" t="s">
        <v>63</v>
      </c>
      <c r="D10" s="30"/>
      <c r="E10" s="32"/>
    </row>
    <row r="11" spans="2:5" x14ac:dyDescent="0.6">
      <c r="C11" t="s">
        <v>36</v>
      </c>
      <c r="D11" s="30">
        <v>7</v>
      </c>
      <c r="E11" s="32">
        <v>61600</v>
      </c>
    </row>
    <row r="12" spans="2:5" x14ac:dyDescent="0.6">
      <c r="C12" t="s">
        <v>41</v>
      </c>
      <c r="D12" s="30">
        <v>8</v>
      </c>
      <c r="E12" s="32">
        <v>56000</v>
      </c>
    </row>
    <row r="13" spans="2:5" x14ac:dyDescent="0.6">
      <c r="C13" t="s">
        <v>46</v>
      </c>
      <c r="D13" s="30">
        <v>5</v>
      </c>
      <c r="E13" s="32">
        <v>99000</v>
      </c>
    </row>
    <row r="14" spans="2:5" x14ac:dyDescent="0.6">
      <c r="B14" t="s">
        <v>172</v>
      </c>
      <c r="D14" s="30">
        <v>20</v>
      </c>
      <c r="E14" s="32">
        <v>216600</v>
      </c>
    </row>
    <row r="15" spans="2:5" x14ac:dyDescent="0.6">
      <c r="B15" t="s">
        <v>167</v>
      </c>
      <c r="D15" s="30">
        <v>37</v>
      </c>
      <c r="E15" s="32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A2" sqref="A2:G14"/>
    </sheetView>
  </sheetViews>
  <sheetFormatPr defaultRowHeight="16.899999999999999" x14ac:dyDescent="0.6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6">
      <c r="A1" t="s">
        <v>50</v>
      </c>
    </row>
    <row r="2" spans="1:7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6">
      <c r="A3" s="2"/>
      <c r="B3" s="1"/>
      <c r="C3" s="1"/>
      <c r="D3" s="1"/>
      <c r="E3" s="1"/>
      <c r="F3" s="3"/>
      <c r="G3" s="3"/>
    </row>
    <row r="4" spans="1:7" x14ac:dyDescent="0.6">
      <c r="A4" s="2"/>
      <c r="B4" s="1"/>
      <c r="C4" s="1"/>
      <c r="D4" s="1"/>
      <c r="E4" s="1"/>
      <c r="F4" s="3"/>
      <c r="G4" s="3"/>
    </row>
    <row r="5" spans="1:7" x14ac:dyDescent="0.6">
      <c r="A5" s="2"/>
      <c r="B5" s="1"/>
      <c r="C5" s="1"/>
      <c r="D5" s="1"/>
      <c r="E5" s="1"/>
      <c r="F5" s="3"/>
      <c r="G5" s="3"/>
    </row>
    <row r="6" spans="1:7" x14ac:dyDescent="0.6">
      <c r="A6" s="2"/>
      <c r="B6" s="1"/>
      <c r="C6" s="1"/>
      <c r="D6" s="1"/>
      <c r="E6" s="1"/>
      <c r="F6" s="3"/>
      <c r="G6" s="3"/>
    </row>
    <row r="7" spans="1:7" x14ac:dyDescent="0.6">
      <c r="A7" s="2"/>
      <c r="B7" s="1"/>
      <c r="C7" s="1"/>
      <c r="D7" s="1"/>
      <c r="E7" s="1"/>
      <c r="F7" s="3"/>
      <c r="G7" s="3"/>
    </row>
    <row r="8" spans="1:7" x14ac:dyDescent="0.6">
      <c r="A8" s="2"/>
      <c r="B8" s="1"/>
      <c r="C8" s="1"/>
      <c r="D8" s="1"/>
      <c r="E8" s="1"/>
      <c r="F8" s="3"/>
      <c r="G8" s="3"/>
    </row>
    <row r="9" spans="1:7" x14ac:dyDescent="0.6">
      <c r="A9" s="2"/>
      <c r="B9" s="1"/>
      <c r="C9" s="1"/>
      <c r="D9" s="1"/>
      <c r="E9" s="1"/>
      <c r="F9" s="3"/>
      <c r="G9" s="3"/>
    </row>
    <row r="10" spans="1:7" x14ac:dyDescent="0.6">
      <c r="A10" s="2"/>
      <c r="B10" s="1"/>
      <c r="C10" s="1"/>
      <c r="D10" s="1"/>
      <c r="E10" s="1"/>
      <c r="F10" s="3"/>
      <c r="G10" s="3"/>
    </row>
    <row r="11" spans="1:7" x14ac:dyDescent="0.6">
      <c r="A11" s="2"/>
      <c r="B11" s="1"/>
      <c r="C11" s="1"/>
      <c r="D11" s="1"/>
      <c r="E11" s="1"/>
      <c r="F11" s="3"/>
      <c r="G11" s="3"/>
    </row>
    <row r="12" spans="1:7" x14ac:dyDescent="0.6">
      <c r="A12" s="2"/>
      <c r="B12" s="1"/>
      <c r="C12" s="1"/>
      <c r="D12" s="1"/>
      <c r="E12" s="1"/>
      <c r="F12" s="3"/>
      <c r="G12" s="3"/>
    </row>
    <row r="13" spans="1:7" x14ac:dyDescent="0.6">
      <c r="A13" s="2"/>
      <c r="B13" s="1"/>
      <c r="C13" s="1"/>
      <c r="D13" s="1"/>
      <c r="E13" s="1"/>
      <c r="F13" s="3"/>
      <c r="G13" s="3"/>
    </row>
    <row r="14" spans="1:7" x14ac:dyDescent="0.6">
      <c r="A14" s="2"/>
      <c r="B14" s="1"/>
      <c r="C14" s="1"/>
      <c r="D14" s="1"/>
      <c r="E14" s="1"/>
      <c r="F14" s="3"/>
      <c r="G14" s="3"/>
    </row>
  </sheetData>
  <dataConsolidate function="max" topLabels="1" link="1">
    <dataRefs count="1">
      <dataRef ref="A2:C2" sheet="분석작업-2"/>
    </dataRefs>
  </dataConsolidate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FB5E3FF5-4C5D-49B9-9D09-E0CAEBC4EAEF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6.899999999999999" x14ac:dyDescent="0.6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6">
      <c r="A1" t="s">
        <v>55</v>
      </c>
    </row>
    <row r="2" spans="1:7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6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6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6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6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6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6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6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6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6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6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6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6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36ECAC5C-B52F-4629-A746-3F8F63DF2E74}">
      <formula1>"소설, 취미/레저, 컴퓨터, 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C2"/>
  <sheetViews>
    <sheetView workbookViewId="0"/>
  </sheetViews>
  <sheetFormatPr defaultRowHeight="16.899999999999999" x14ac:dyDescent="0.6"/>
  <cols>
    <col min="2" max="2" width="7" customWidth="1"/>
    <col min="3" max="3" width="9.375" bestFit="1" customWidth="1"/>
  </cols>
  <sheetData>
    <row r="1" spans="1:3" x14ac:dyDescent="0.6">
      <c r="A1" t="s">
        <v>56</v>
      </c>
    </row>
    <row r="2" spans="1:3" x14ac:dyDescent="0.6">
      <c r="A2" s="1" t="s">
        <v>2</v>
      </c>
      <c r="B2" s="1" t="s">
        <v>4</v>
      </c>
      <c r="C2" s="1" t="s">
        <v>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4" workbookViewId="0">
      <selection activeCell="M12" sqref="M12"/>
    </sheetView>
  </sheetViews>
  <sheetFormatPr defaultRowHeight="16.899999999999999" x14ac:dyDescent="0.6"/>
  <cols>
    <col min="4" max="4" width="9.375" bestFit="1" customWidth="1"/>
  </cols>
  <sheetData>
    <row r="2" spans="2:4" x14ac:dyDescent="0.6">
      <c r="B2" t="s">
        <v>50</v>
      </c>
    </row>
    <row r="3" spans="2:4" x14ac:dyDescent="0.6">
      <c r="B3" s="1" t="s">
        <v>2</v>
      </c>
      <c r="C3" s="1" t="s">
        <v>173</v>
      </c>
      <c r="D3" s="1" t="s">
        <v>6</v>
      </c>
    </row>
    <row r="4" spans="2:4" x14ac:dyDescent="0.6">
      <c r="B4" s="1" t="s">
        <v>14</v>
      </c>
      <c r="C4" s="1">
        <v>21</v>
      </c>
      <c r="D4" s="3">
        <v>327690</v>
      </c>
    </row>
    <row r="5" spans="2:4" x14ac:dyDescent="0.6">
      <c r="B5" s="1" t="s">
        <v>20</v>
      </c>
      <c r="C5" s="1">
        <v>37</v>
      </c>
      <c r="D5" s="3">
        <v>533180</v>
      </c>
    </row>
    <row r="6" spans="2:4" x14ac:dyDescent="0.6">
      <c r="B6" s="1" t="s">
        <v>11</v>
      </c>
      <c r="C6" s="1">
        <v>22</v>
      </c>
      <c r="D6" s="3">
        <v>226535</v>
      </c>
    </row>
    <row r="7" spans="2:4" x14ac:dyDescent="0.6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I2" sqref="I2"/>
    </sheetView>
  </sheetViews>
  <sheetFormatPr defaultRowHeight="16.899999999999999" x14ac:dyDescent="0.6"/>
  <cols>
    <col min="1" max="1" width="3.75" customWidth="1"/>
    <col min="3" max="3" width="10.375" customWidth="1"/>
    <col min="5" max="5" width="18.875" bestFit="1" customWidth="1"/>
    <col min="6" max="6" width="2" customWidth="1"/>
    <col min="7" max="7" width="10.875" customWidth="1"/>
  </cols>
  <sheetData>
    <row r="2" spans="2:5" x14ac:dyDescent="0.6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6">
      <c r="B3" s="33" t="s">
        <v>13</v>
      </c>
      <c r="C3" s="1" t="s">
        <v>14</v>
      </c>
      <c r="D3" s="1" t="s">
        <v>16</v>
      </c>
      <c r="E3" s="34">
        <v>58800</v>
      </c>
    </row>
    <row r="4" spans="2:5" x14ac:dyDescent="0.6">
      <c r="B4" s="33" t="s">
        <v>22</v>
      </c>
      <c r="C4" s="1" t="s">
        <v>11</v>
      </c>
      <c r="D4" s="1" t="s">
        <v>23</v>
      </c>
      <c r="E4" s="34">
        <v>10000</v>
      </c>
    </row>
    <row r="5" spans="2:5" x14ac:dyDescent="0.6">
      <c r="B5" s="33" t="s">
        <v>36</v>
      </c>
      <c r="C5" s="1" t="s">
        <v>14</v>
      </c>
      <c r="D5" s="1" t="s">
        <v>38</v>
      </c>
      <c r="E5" s="34">
        <v>17600</v>
      </c>
    </row>
    <row r="6" spans="2:5" x14ac:dyDescent="0.6">
      <c r="B6" s="33" t="s">
        <v>39</v>
      </c>
      <c r="C6" s="1" t="s">
        <v>14</v>
      </c>
      <c r="D6" s="1" t="s">
        <v>15</v>
      </c>
      <c r="E6" s="34">
        <v>17600</v>
      </c>
    </row>
    <row r="7" spans="2:5" x14ac:dyDescent="0.6">
      <c r="B7" s="33" t="s">
        <v>7</v>
      </c>
      <c r="C7" s="1" t="s">
        <v>8</v>
      </c>
      <c r="D7" s="1" t="s">
        <v>9</v>
      </c>
      <c r="E7" s="34">
        <v>39800</v>
      </c>
    </row>
    <row r="8" spans="2:5" x14ac:dyDescent="0.6">
      <c r="B8" s="33" t="s">
        <v>41</v>
      </c>
      <c r="C8" s="1" t="s">
        <v>20</v>
      </c>
      <c r="D8" s="1" t="s">
        <v>42</v>
      </c>
      <c r="E8" s="34">
        <v>7000</v>
      </c>
    </row>
    <row r="9" spans="2:5" x14ac:dyDescent="0.6">
      <c r="B9" s="33" t="s">
        <v>49</v>
      </c>
      <c r="C9" s="1" t="s">
        <v>11</v>
      </c>
      <c r="D9" s="1" t="s">
        <v>12</v>
      </c>
      <c r="E9" s="34">
        <v>9900</v>
      </c>
    </row>
    <row r="10" spans="2:5" x14ac:dyDescent="0.6">
      <c r="B10" s="33" t="s">
        <v>18</v>
      </c>
      <c r="C10" s="1" t="s">
        <v>14</v>
      </c>
      <c r="D10" s="1" t="s">
        <v>19</v>
      </c>
      <c r="E10" s="34">
        <v>62800</v>
      </c>
    </row>
    <row r="11" spans="2:5" x14ac:dyDescent="0.6">
      <c r="B11" s="33" t="s">
        <v>26</v>
      </c>
      <c r="C11" s="1" t="s">
        <v>20</v>
      </c>
      <c r="D11" s="1" t="s">
        <v>27</v>
      </c>
      <c r="E11" s="34">
        <v>17000</v>
      </c>
    </row>
    <row r="12" spans="2:5" x14ac:dyDescent="0.6">
      <c r="B12" s="33" t="s">
        <v>32</v>
      </c>
      <c r="C12" s="1" t="s">
        <v>11</v>
      </c>
      <c r="D12" s="1" t="s">
        <v>33</v>
      </c>
      <c r="E12" s="34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최선재/정치외교학과</cp:lastModifiedBy>
  <cp:lastPrinted>2025-04-10T07:44:56Z</cp:lastPrinted>
  <dcterms:created xsi:type="dcterms:W3CDTF">2023-08-09T00:13:15Z</dcterms:created>
  <dcterms:modified xsi:type="dcterms:W3CDTF">2025-04-10T08:23:51Z</dcterms:modified>
</cp:coreProperties>
</file>