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82108\Desktop\"/>
    </mc:Choice>
  </mc:AlternateContent>
  <xr:revisionPtr revIDLastSave="0" documentId="8_{8B3A83AC-E2DE-42EF-BF93-3852791027E0}" xr6:coauthVersionLast="47" xr6:coauthVersionMax="47" xr10:uidLastSave="{00000000-0000-0000-0000-000000000000}"/>
  <bookViews>
    <workbookView xWindow="-110" yWindow="-110" windowWidth="19420" windowHeight="10300" firstSheet="1" activeTab="6" xr2:uid="{812066B2-97CF-4D81-BA16-AB7A7A7E7780}"/>
  </bookViews>
  <sheets>
    <sheet name="기본작업-1" sheetId="3" r:id="rId1"/>
    <sheet name="기본작업-2" sheetId="11" r:id="rId2"/>
    <sheet name="계산작업" sheetId="1" r:id="rId3"/>
    <sheet name="분석작업-1" sheetId="4" r:id="rId4"/>
    <sheet name="온라인" sheetId="10" r:id="rId5"/>
    <sheet name="오프라인" sheetId="9" r:id="rId6"/>
    <sheet name="분석작업-2" sheetId="5" r:id="rId7"/>
    <sheet name="기타작업-1" sheetId="6" r:id="rId8"/>
    <sheet name="기타작업-2" sheetId="7" r:id="rId9"/>
    <sheet name="기타작업-3" sheetId="8" r:id="rId10"/>
  </sheets>
  <definedNames>
    <definedName name="_xlnm._FilterDatabase" localSheetId="1" hidden="1">'기본작업-2'!#REF!</definedName>
    <definedName name="_xlnm.Criteria" localSheetId="1">'기본작업-2'!#REF!</definedName>
    <definedName name="_xlnm.Extract" localSheetId="1">'기본작업-2'!#REF!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5" l="1"/>
  <c r="C4" i="5"/>
  <c r="C5" i="5"/>
  <c r="D3" i="5"/>
  <c r="D9" i="5" s="1"/>
  <c r="D4" i="5"/>
  <c r="D5" i="5"/>
  <c r="C6" i="5"/>
  <c r="C7" i="5"/>
  <c r="C9" i="5" s="1"/>
  <c r="C8" i="5"/>
  <c r="D6" i="5"/>
  <c r="D7" i="5"/>
  <c r="D8" i="5"/>
  <c r="C10" i="5"/>
  <c r="C11" i="5"/>
  <c r="C17" i="5" s="1"/>
  <c r="C12" i="5"/>
  <c r="C13" i="5"/>
  <c r="D10" i="5"/>
  <c r="D11" i="5"/>
  <c r="D17" i="5" s="1"/>
  <c r="D12" i="5"/>
  <c r="D13" i="5"/>
  <c r="C14" i="5"/>
  <c r="C15" i="5"/>
  <c r="C16" i="5"/>
  <c r="D14" i="5"/>
  <c r="D15" i="5"/>
  <c r="D16" i="5"/>
  <c r="C18" i="5"/>
  <c r="C19" i="5"/>
  <c r="C24" i="5" s="1"/>
  <c r="C20" i="5"/>
  <c r="D18" i="5"/>
  <c r="D19" i="5"/>
  <c r="D20" i="5"/>
  <c r="C21" i="5"/>
  <c r="C22" i="5"/>
  <c r="C23" i="5"/>
  <c r="D21" i="5"/>
  <c r="D22" i="5"/>
  <c r="D23" i="5"/>
  <c r="D24" i="5"/>
  <c r="C25" i="5"/>
  <c r="C30" i="5" s="1"/>
  <c r="C26" i="5"/>
  <c r="D25" i="5"/>
  <c r="D26" i="5"/>
  <c r="C27" i="5"/>
  <c r="C28" i="5"/>
  <c r="C29" i="5"/>
  <c r="D27" i="5"/>
  <c r="D28" i="5"/>
  <c r="D29" i="5"/>
  <c r="D30" i="5"/>
  <c r="G3" i="8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</calcChain>
</file>

<file path=xl/sharedStrings.xml><?xml version="1.0" encoding="utf-8"?>
<sst xmlns="http://schemas.openxmlformats.org/spreadsheetml/2006/main" count="513" uniqueCount="162">
  <si>
    <t>판매일</t>
  </si>
  <si>
    <t>고객코드</t>
  </si>
  <si>
    <t>분류</t>
  </si>
  <si>
    <t>도서번호</t>
  </si>
  <si>
    <t>수량</t>
  </si>
  <si>
    <t>정가</t>
  </si>
  <si>
    <t>판매금액</t>
  </si>
  <si>
    <t>I001</t>
  </si>
  <si>
    <t>컴퓨터</t>
  </si>
  <si>
    <t>C10-519</t>
  </si>
  <si>
    <t>I005</t>
  </si>
  <si>
    <t>취미/레저</t>
  </si>
  <si>
    <t>G10-455</t>
  </si>
  <si>
    <t>I006</t>
  </si>
  <si>
    <t>사회과학</t>
  </si>
  <si>
    <t>S10-152</t>
  </si>
  <si>
    <t>S30-541</t>
  </si>
  <si>
    <t>C10-510</t>
  </si>
  <si>
    <t>I007</t>
  </si>
  <si>
    <t>S30-414</t>
  </si>
  <si>
    <t>소설</t>
  </si>
  <si>
    <t>J10-354</t>
  </si>
  <si>
    <t>I008</t>
  </si>
  <si>
    <t>G40-552</t>
  </si>
  <si>
    <t>I009</t>
  </si>
  <si>
    <t>C10-652</t>
  </si>
  <si>
    <t>I010</t>
  </si>
  <si>
    <t>J30-574</t>
  </si>
  <si>
    <t>I025</t>
  </si>
  <si>
    <t>G20-512</t>
  </si>
  <si>
    <t>I046</t>
  </si>
  <si>
    <t>J10-415</t>
  </si>
  <si>
    <t>O003</t>
  </si>
  <si>
    <t>G10-152</t>
  </si>
  <si>
    <t>O009</t>
  </si>
  <si>
    <t>C10-120</t>
  </si>
  <si>
    <t>O015</t>
  </si>
  <si>
    <t>J20-541</t>
  </si>
  <si>
    <t>S10-412</t>
  </si>
  <si>
    <t>O020</t>
  </si>
  <si>
    <t>G30-411</t>
  </si>
  <si>
    <t>O025</t>
  </si>
  <si>
    <t>J10-441</t>
  </si>
  <si>
    <t>C30-551</t>
  </si>
  <si>
    <t>O028</t>
  </si>
  <si>
    <t>G30-474</t>
  </si>
  <si>
    <t>O050</t>
  </si>
  <si>
    <t>C20-250</t>
  </si>
  <si>
    <t>J10-250</t>
  </si>
  <si>
    <t>O051</t>
  </si>
  <si>
    <t>[표1]</t>
  </si>
  <si>
    <t>마지막 할인날</t>
  </si>
  <si>
    <t>반품가능일</t>
  </si>
  <si>
    <t>금액</t>
  </si>
  <si>
    <t>할인액</t>
  </si>
  <si>
    <t>[표2]</t>
  </si>
  <si>
    <t>[표3]</t>
  </si>
  <si>
    <t>판매월</t>
  </si>
  <si>
    <t>구분</t>
  </si>
  <si>
    <t>최고 정가</t>
  </si>
  <si>
    <t>I</t>
  </si>
  <si>
    <t>온라인</t>
  </si>
  <si>
    <t>O</t>
  </si>
  <si>
    <t>오프라인</t>
  </si>
  <si>
    <t>[표4]</t>
  </si>
  <si>
    <t>요양보호</t>
    <phoneticPr fontId="1" type="noConversion"/>
  </si>
  <si>
    <t>처방번호</t>
  </si>
  <si>
    <t>가입자일련번호</t>
  </si>
  <si>
    <t>성별</t>
  </si>
  <si>
    <t>연령대코드</t>
  </si>
  <si>
    <t>시도</t>
  </si>
  <si>
    <t>성분코드</t>
  </si>
  <si>
    <t>성분정보</t>
  </si>
  <si>
    <t>일회투약량</t>
  </si>
  <si>
    <t>일일투약량</t>
  </si>
  <si>
    <t>총투여일수</t>
  </si>
  <si>
    <t>단가</t>
  </si>
  <si>
    <t>453555-3</t>
  </si>
  <si>
    <t>여성</t>
  </si>
  <si>
    <t>서울</t>
  </si>
  <si>
    <t>155638AOS</t>
  </si>
  <si>
    <t>내복점안제</t>
  </si>
  <si>
    <t>239850-1</t>
  </si>
  <si>
    <t>207631CTR</t>
  </si>
  <si>
    <t>외용서방형정제</t>
  </si>
  <si>
    <t>239850-2</t>
  </si>
  <si>
    <t>경기</t>
  </si>
  <si>
    <t>214144ATR</t>
  </si>
  <si>
    <t>내복서방형정제</t>
  </si>
  <si>
    <t>453555-7</t>
  </si>
  <si>
    <t>남성</t>
  </si>
  <si>
    <t>244677COS</t>
  </si>
  <si>
    <t>외용점안제</t>
  </si>
  <si>
    <t>487036-4</t>
  </si>
  <si>
    <t>246537BOS</t>
  </si>
  <si>
    <t>주세점안제</t>
  </si>
  <si>
    <t>855434-3</t>
  </si>
  <si>
    <t>281792BSY</t>
  </si>
  <si>
    <t>주세시럽제</t>
  </si>
  <si>
    <t>701855-2</t>
  </si>
  <si>
    <t>제주</t>
  </si>
  <si>
    <t>284511ASY</t>
  </si>
  <si>
    <t>내복시럽제</t>
  </si>
  <si>
    <t>792876-1</t>
  </si>
  <si>
    <t>343464CCH</t>
  </si>
  <si>
    <t>외용경질캡슐제</t>
  </si>
  <si>
    <t>145694-2</t>
  </si>
  <si>
    <t>402974ATB</t>
  </si>
  <si>
    <t>내복정제</t>
  </si>
  <si>
    <t>453555-1</t>
  </si>
  <si>
    <t>445202BTB</t>
  </si>
  <si>
    <t>주세정제</t>
  </si>
  <si>
    <t>745444-1</t>
  </si>
  <si>
    <t>479834BSY</t>
  </si>
  <si>
    <t>145694-1</t>
  </si>
  <si>
    <t>481914AOS</t>
  </si>
  <si>
    <t>701855-3</t>
  </si>
  <si>
    <t>512521ASY</t>
  </si>
  <si>
    <t>239850-6</t>
  </si>
  <si>
    <t>523910AOS</t>
  </si>
  <si>
    <t>239850-4</t>
  </si>
  <si>
    <t>543445BCH</t>
  </si>
  <si>
    <t>주세경질캡슐제</t>
  </si>
  <si>
    <t>855434-1</t>
  </si>
  <si>
    <t>548972ASY</t>
  </si>
  <si>
    <t>701855-1</t>
  </si>
  <si>
    <t>569383ATB</t>
  </si>
  <si>
    <t>145694-4</t>
  </si>
  <si>
    <t>582870COS</t>
  </si>
  <si>
    <t>937768-1</t>
  </si>
  <si>
    <t>586102CTR</t>
  </si>
  <si>
    <t>487036-3</t>
  </si>
  <si>
    <t>620597BCH</t>
  </si>
  <si>
    <t>487036-1</t>
  </si>
  <si>
    <t>631644BOS</t>
  </si>
  <si>
    <t>453555-5</t>
  </si>
  <si>
    <t>649236BOS</t>
  </si>
  <si>
    <t>453555-4</t>
  </si>
  <si>
    <t>652155BCH</t>
  </si>
  <si>
    <t>453555-2</t>
  </si>
  <si>
    <t>680668ACH</t>
  </si>
  <si>
    <t>내복경질캡슐제</t>
  </si>
  <si>
    <t>145694-3</t>
  </si>
  <si>
    <t>708898CTR</t>
  </si>
  <si>
    <t>284064-1</t>
  </si>
  <si>
    <t>734029BTB</t>
  </si>
  <si>
    <t>855434-2</t>
  </si>
  <si>
    <t>743202ACH</t>
  </si>
  <si>
    <t>239850-7</t>
  </si>
  <si>
    <t>743874AOS</t>
  </si>
  <si>
    <t>239850-5</t>
  </si>
  <si>
    <t>764116BTR</t>
  </si>
  <si>
    <t>주세서방형정제</t>
  </si>
  <si>
    <t>239850-3</t>
  </si>
  <si>
    <t>806414CCH</t>
  </si>
  <si>
    <t>453555-6</t>
  </si>
  <si>
    <t>825634COS</t>
  </si>
  <si>
    <t>487036-2</t>
  </si>
  <si>
    <t>925427CTR</t>
  </si>
  <si>
    <t>423576-1</t>
  </si>
  <si>
    <t>947008BTR</t>
  </si>
  <si>
    <t>1급 09회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</si>
</sst>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"/>
    <numFmt numFmtId="177" formatCode="* #,##0;\-* #,##0;* \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48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2"/>
      <color indexed="8"/>
      <name val="굴림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6" tint="0.79998168889431442"/>
        <bgColor theme="6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8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/>
  </cellStyleXfs>
  <cellXfs count="3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>
      <alignment vertical="center"/>
    </xf>
    <xf numFmtId="0" fontId="6" fillId="4" borderId="3" xfId="2" applyFont="1" applyFill="1" applyBorder="1" applyAlignment="1">
      <alignment horizontal="center"/>
    </xf>
    <xf numFmtId="0" fontId="6" fillId="4" borderId="4" xfId="2" applyFont="1" applyFill="1" applyBorder="1" applyAlignment="1">
      <alignment horizontal="center"/>
    </xf>
    <xf numFmtId="0" fontId="7" fillId="5" borderId="5" xfId="2" applyFont="1" applyFill="1" applyBorder="1" applyAlignment="1">
      <alignment horizontal="center" wrapText="1"/>
    </xf>
    <xf numFmtId="176" fontId="7" fillId="5" borderId="5" xfId="2" applyNumberFormat="1" applyFont="1" applyFill="1" applyBorder="1" applyAlignment="1">
      <alignment horizontal="right" wrapText="1"/>
    </xf>
    <xf numFmtId="0" fontId="7" fillId="5" borderId="5" xfId="2" applyFont="1" applyFill="1" applyBorder="1" applyAlignment="1">
      <alignment horizontal="right" wrapText="1"/>
    </xf>
    <xf numFmtId="177" fontId="7" fillId="5" borderId="6" xfId="2" applyNumberFormat="1" applyFont="1" applyFill="1" applyBorder="1" applyAlignment="1">
      <alignment horizontal="right" wrapText="1"/>
    </xf>
    <xf numFmtId="0" fontId="7" fillId="0" borderId="7" xfId="2" applyFont="1" applyBorder="1" applyAlignment="1">
      <alignment horizontal="center" wrapText="1"/>
    </xf>
    <xf numFmtId="176" fontId="7" fillId="0" borderId="7" xfId="2" applyNumberFormat="1" applyFont="1" applyBorder="1" applyAlignment="1">
      <alignment horizontal="right" wrapText="1"/>
    </xf>
    <xf numFmtId="0" fontId="7" fillId="0" borderId="7" xfId="2" applyFont="1" applyBorder="1" applyAlignment="1">
      <alignment horizontal="right" wrapText="1"/>
    </xf>
    <xf numFmtId="177" fontId="7" fillId="0" borderId="8" xfId="2" applyNumberFormat="1" applyFont="1" applyBorder="1" applyAlignment="1">
      <alignment horizontal="right" wrapText="1"/>
    </xf>
    <xf numFmtId="0" fontId="7" fillId="5" borderId="7" xfId="2" applyFont="1" applyFill="1" applyBorder="1" applyAlignment="1">
      <alignment horizontal="center" wrapText="1"/>
    </xf>
    <xf numFmtId="176" fontId="7" fillId="5" borderId="7" xfId="2" applyNumberFormat="1" applyFont="1" applyFill="1" applyBorder="1" applyAlignment="1">
      <alignment horizontal="right" wrapText="1"/>
    </xf>
    <xf numFmtId="0" fontId="7" fillId="5" borderId="7" xfId="2" applyFont="1" applyFill="1" applyBorder="1" applyAlignment="1">
      <alignment horizontal="right" wrapText="1"/>
    </xf>
    <xf numFmtId="177" fontId="7" fillId="5" borderId="8" xfId="2" applyNumberFormat="1" applyFont="1" applyFill="1" applyBorder="1" applyAlignment="1">
      <alignment horizontal="right" wrapText="1"/>
    </xf>
    <xf numFmtId="0" fontId="7" fillId="5" borderId="9" xfId="2" applyFont="1" applyFill="1" applyBorder="1" applyAlignment="1">
      <alignment horizontal="center" wrapText="1"/>
    </xf>
    <xf numFmtId="176" fontId="7" fillId="5" borderId="9" xfId="2" applyNumberFormat="1" applyFont="1" applyFill="1" applyBorder="1" applyAlignment="1">
      <alignment horizontal="right" wrapText="1"/>
    </xf>
    <xf numFmtId="0" fontId="7" fillId="5" borderId="9" xfId="2" applyFont="1" applyFill="1" applyBorder="1" applyAlignment="1">
      <alignment horizontal="right" wrapText="1"/>
    </xf>
    <xf numFmtId="177" fontId="7" fillId="5" borderId="10" xfId="2" applyNumberFormat="1" applyFont="1" applyFill="1" applyBorder="1" applyAlignment="1">
      <alignment horizontal="right" wrapText="1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0" applyNumberFormat="1" applyBorder="1" applyAlignment="1">
      <alignment horizontal="center" vertical="center"/>
    </xf>
    <xf numFmtId="41" fontId="0" fillId="0" borderId="0" xfId="0" applyNumberFormat="1">
      <alignment vertical="center"/>
    </xf>
  </cellXfs>
  <cellStyles count="3">
    <cellStyle name="쉼표 [0]" xfId="1" builtinId="6"/>
    <cellStyle name="표준" xfId="0" builtinId="0"/>
    <cellStyle name="표준_기본작업-2" xfId="2" xr:uid="{31890379-66AF-48C1-90A8-19FCD9B3E6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'기타작업-1'!$B$4:$B$7</c:f>
              <c:strCache>
                <c:ptCount val="4"/>
                <c:pt idx="0">
                  <c:v>사회과학</c:v>
                </c:pt>
                <c:pt idx="1">
                  <c:v>소설</c:v>
                </c:pt>
                <c:pt idx="2">
                  <c:v>취미/레저</c:v>
                </c:pt>
                <c:pt idx="3">
                  <c:v>컴퓨터</c:v>
                </c:pt>
              </c:strCache>
            </c:strRef>
          </c:cat>
          <c:val>
            <c:numRef>
              <c:f>'기타작업-1'!$C$4:$C$7</c:f>
              <c:numCache>
                <c:formatCode>General</c:formatCode>
                <c:ptCount val="4"/>
                <c:pt idx="0">
                  <c:v>21</c:v>
                </c:pt>
                <c:pt idx="1">
                  <c:v>37</c:v>
                </c:pt>
                <c:pt idx="2">
                  <c:v>22</c:v>
                </c:pt>
                <c:pt idx="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E-44E6-A10F-60FF752A976E}"/>
            </c:ext>
          </c:extLst>
        </c:ser>
        <c:ser>
          <c:idx val="1"/>
          <c:order val="1"/>
          <c:tx>
            <c:strRef>
              <c:f>'기타작업-1'!$D$3</c:f>
              <c:strCache>
                <c:ptCount val="1"/>
                <c:pt idx="0">
                  <c:v>판매금액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'기타작업-1'!$B$4:$B$7</c:f>
              <c:strCache>
                <c:ptCount val="4"/>
                <c:pt idx="0">
                  <c:v>사회과학</c:v>
                </c:pt>
                <c:pt idx="1">
                  <c:v>소설</c:v>
                </c:pt>
                <c:pt idx="2">
                  <c:v>취미/레저</c:v>
                </c:pt>
                <c:pt idx="3">
                  <c:v>컴퓨터</c:v>
                </c:pt>
              </c:strCache>
            </c:strRef>
          </c:cat>
          <c:val>
            <c:numRef>
              <c:f>'기타작업-1'!$D$4:$D$7</c:f>
              <c:numCache>
                <c:formatCode>_(* #,##0_);_(* \(#,##0\);_(* "-"_);_(@_)</c:formatCode>
                <c:ptCount val="4"/>
                <c:pt idx="0">
                  <c:v>327690</c:v>
                </c:pt>
                <c:pt idx="1">
                  <c:v>533180</c:v>
                </c:pt>
                <c:pt idx="2">
                  <c:v>226535</c:v>
                </c:pt>
                <c:pt idx="3">
                  <c:v>411540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E-44E6-A10F-60FF752A9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1167935"/>
        <c:axId val="2035993999"/>
      </c:barChart>
      <c:catAx>
        <c:axId val="203116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35993999"/>
        <c:crosses val="autoZero"/>
        <c:auto val="1"/>
        <c:lblAlgn val="ctr"/>
        <c:lblOffset val="100"/>
        <c:noMultiLvlLbl val="0"/>
      </c:catAx>
      <c:valAx>
        <c:axId val="203599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31167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svgsilh.com/ko/image/1639328.html" TargetMode="Externa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0</xdr:rowOff>
    </xdr:from>
    <xdr:to>
      <xdr:col>4</xdr:col>
      <xdr:colOff>54944</xdr:colOff>
      <xdr:row>2</xdr:row>
      <xdr:rowOff>19051</xdr:rowOff>
    </xdr:to>
    <xdr:pic>
      <xdr:nvPicPr>
        <xdr:cNvPr id="2" name="그래픽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1790700" y="0"/>
          <a:ext cx="1798019" cy="15049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8</xdr:row>
      <xdr:rowOff>0</xdr:rowOff>
    </xdr:from>
    <xdr:to>
      <xdr:col>8</xdr:col>
      <xdr:colOff>685799</xdr:colOff>
      <xdr:row>25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</xdr:row>
          <xdr:rowOff>0</xdr:rowOff>
        </xdr:from>
        <xdr:to>
          <xdr:col>10</xdr:col>
          <xdr:colOff>0</xdr:colOff>
          <xdr:row>3</xdr:row>
          <xdr:rowOff>0</xdr:rowOff>
        </xdr:to>
        <xdr:sp macro="" textlink="">
          <xdr:nvSpPr>
            <xdr:cNvPr id="7169" name="cmd판매등록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9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2"/>
  <dimension ref="A2:G26"/>
  <sheetViews>
    <sheetView workbookViewId="0"/>
  </sheetViews>
  <sheetFormatPr defaultRowHeight="17" x14ac:dyDescent="0.45"/>
  <cols>
    <col min="1" max="1" width="13.25" bestFit="1" customWidth="1"/>
    <col min="3" max="3" width="9.75" bestFit="1" customWidth="1"/>
    <col min="6" max="6" width="9.08203125" bestFit="1" customWidth="1"/>
    <col min="7" max="7" width="11.25" bestFit="1" customWidth="1"/>
  </cols>
  <sheetData>
    <row r="2" spans="1:7" x14ac:dyDescent="0.4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45">
      <c r="A3" s="2">
        <v>43833</v>
      </c>
      <c r="B3" s="1" t="s">
        <v>7</v>
      </c>
      <c r="C3" s="1" t="s">
        <v>8</v>
      </c>
      <c r="D3" s="1" t="s">
        <v>9</v>
      </c>
      <c r="E3" s="1">
        <v>10</v>
      </c>
      <c r="F3" s="3">
        <v>19800</v>
      </c>
      <c r="G3" s="3">
        <v>188100</v>
      </c>
    </row>
    <row r="4" spans="1:7" x14ac:dyDescent="0.45">
      <c r="A4" s="2">
        <v>43926</v>
      </c>
      <c r="B4" s="1" t="s">
        <v>10</v>
      </c>
      <c r="C4" s="1" t="s">
        <v>11</v>
      </c>
      <c r="D4" s="1" t="s">
        <v>12</v>
      </c>
      <c r="E4" s="1">
        <v>1</v>
      </c>
      <c r="F4" s="3">
        <v>11000</v>
      </c>
      <c r="G4" s="3">
        <v>10450</v>
      </c>
    </row>
    <row r="5" spans="1:7" x14ac:dyDescent="0.45">
      <c r="A5" s="2">
        <v>43876</v>
      </c>
      <c r="B5" s="1" t="s">
        <v>13</v>
      </c>
      <c r="C5" s="1" t="s">
        <v>14</v>
      </c>
      <c r="D5" s="1" t="s">
        <v>15</v>
      </c>
      <c r="E5" s="1">
        <v>3</v>
      </c>
      <c r="F5" s="3">
        <v>9900</v>
      </c>
      <c r="G5" s="3">
        <v>26730</v>
      </c>
    </row>
    <row r="6" spans="1:7" x14ac:dyDescent="0.45">
      <c r="A6" s="2">
        <v>43905</v>
      </c>
      <c r="B6" s="1" t="s">
        <v>13</v>
      </c>
      <c r="C6" s="1" t="s">
        <v>14</v>
      </c>
      <c r="D6" s="1" t="s">
        <v>16</v>
      </c>
      <c r="E6" s="1">
        <v>6</v>
      </c>
      <c r="F6" s="3">
        <v>19800</v>
      </c>
      <c r="G6" s="3">
        <v>106920</v>
      </c>
    </row>
    <row r="7" spans="1:7" x14ac:dyDescent="0.45">
      <c r="A7" s="2">
        <v>43936</v>
      </c>
      <c r="B7" s="1" t="s">
        <v>13</v>
      </c>
      <c r="C7" s="1" t="s">
        <v>8</v>
      </c>
      <c r="D7" s="1" t="s">
        <v>17</v>
      </c>
      <c r="E7" s="1">
        <v>10</v>
      </c>
      <c r="F7" s="3">
        <v>9900</v>
      </c>
      <c r="G7" s="3">
        <v>94050</v>
      </c>
    </row>
    <row r="8" spans="1:7" x14ac:dyDescent="0.45">
      <c r="A8" s="2">
        <v>43866</v>
      </c>
      <c r="B8" s="1" t="s">
        <v>18</v>
      </c>
      <c r="C8" s="1" t="s">
        <v>14</v>
      </c>
      <c r="D8" s="1" t="s">
        <v>19</v>
      </c>
      <c r="E8" s="1">
        <v>2</v>
      </c>
      <c r="F8" s="3">
        <v>19800</v>
      </c>
      <c r="G8" s="3">
        <v>35640</v>
      </c>
    </row>
    <row r="9" spans="1:7" x14ac:dyDescent="0.45">
      <c r="A9" s="2">
        <v>43926</v>
      </c>
      <c r="B9" s="1" t="s">
        <v>18</v>
      </c>
      <c r="C9" s="1" t="s">
        <v>20</v>
      </c>
      <c r="D9" s="1" t="s">
        <v>21</v>
      </c>
      <c r="E9" s="1">
        <v>1</v>
      </c>
      <c r="F9" s="3">
        <v>19800</v>
      </c>
      <c r="G9" s="3">
        <v>18810</v>
      </c>
    </row>
    <row r="10" spans="1:7" x14ac:dyDescent="0.45">
      <c r="A10" s="2">
        <v>43907</v>
      </c>
      <c r="B10" s="1" t="s">
        <v>22</v>
      </c>
      <c r="C10" s="1" t="s">
        <v>11</v>
      </c>
      <c r="D10" s="1" t="s">
        <v>23</v>
      </c>
      <c r="E10" s="1">
        <v>1</v>
      </c>
      <c r="F10" s="3">
        <v>10000</v>
      </c>
      <c r="G10" s="3">
        <v>8500</v>
      </c>
    </row>
    <row r="11" spans="1:7" x14ac:dyDescent="0.45">
      <c r="A11" s="2">
        <v>43933</v>
      </c>
      <c r="B11" s="1" t="s">
        <v>24</v>
      </c>
      <c r="C11" s="1" t="s">
        <v>8</v>
      </c>
      <c r="D11" s="1" t="s">
        <v>25</v>
      </c>
      <c r="E11" s="1">
        <v>6</v>
      </c>
      <c r="F11" s="3">
        <v>2000</v>
      </c>
      <c r="G11" s="3">
        <v>11400</v>
      </c>
    </row>
    <row r="12" spans="1:7" x14ac:dyDescent="0.45">
      <c r="A12" s="2">
        <v>43913</v>
      </c>
      <c r="B12" s="1" t="s">
        <v>26</v>
      </c>
      <c r="C12" s="1" t="s">
        <v>20</v>
      </c>
      <c r="D12" s="1" t="s">
        <v>27</v>
      </c>
      <c r="E12" s="1">
        <v>4</v>
      </c>
      <c r="F12" s="3">
        <v>17000</v>
      </c>
      <c r="G12" s="3">
        <v>57800</v>
      </c>
    </row>
    <row r="13" spans="1:7" x14ac:dyDescent="0.45">
      <c r="A13" s="2">
        <v>43892</v>
      </c>
      <c r="B13" s="1" t="s">
        <v>28</v>
      </c>
      <c r="C13" s="1" t="s">
        <v>11</v>
      </c>
      <c r="D13" s="1" t="s">
        <v>29</v>
      </c>
      <c r="E13" s="1">
        <v>3</v>
      </c>
      <c r="F13" s="3">
        <v>12000</v>
      </c>
      <c r="G13" s="3">
        <v>30600</v>
      </c>
    </row>
    <row r="14" spans="1:7" x14ac:dyDescent="0.45">
      <c r="A14" s="2">
        <v>43972</v>
      </c>
      <c r="B14" s="1" t="s">
        <v>30</v>
      </c>
      <c r="C14" s="1" t="s">
        <v>20</v>
      </c>
      <c r="D14" s="1" t="s">
        <v>31</v>
      </c>
      <c r="E14" s="1">
        <v>12</v>
      </c>
      <c r="F14" s="3">
        <v>22000</v>
      </c>
      <c r="G14" s="3">
        <v>250800</v>
      </c>
    </row>
    <row r="15" spans="1:7" x14ac:dyDescent="0.45">
      <c r="A15" s="2">
        <v>43842</v>
      </c>
      <c r="B15" s="1" t="s">
        <v>32</v>
      </c>
      <c r="C15" s="1" t="s">
        <v>11</v>
      </c>
      <c r="D15" s="1" t="s">
        <v>33</v>
      </c>
      <c r="E15" s="1">
        <v>5</v>
      </c>
      <c r="F15" s="3">
        <v>9900</v>
      </c>
      <c r="G15" s="3">
        <v>47025</v>
      </c>
    </row>
    <row r="16" spans="1:7" x14ac:dyDescent="0.45">
      <c r="A16" s="2">
        <v>43856</v>
      </c>
      <c r="B16" s="1" t="s">
        <v>34</v>
      </c>
      <c r="C16" s="1" t="s">
        <v>8</v>
      </c>
      <c r="D16" s="1" t="s">
        <v>35</v>
      </c>
      <c r="E16" s="1">
        <v>2</v>
      </c>
      <c r="F16" s="3">
        <v>15000</v>
      </c>
      <c r="G16" s="3">
        <v>28500</v>
      </c>
    </row>
    <row r="17" spans="1:7" x14ac:dyDescent="0.45">
      <c r="A17" s="2">
        <v>43852</v>
      </c>
      <c r="B17" s="1" t="s">
        <v>36</v>
      </c>
      <c r="C17" s="1" t="s">
        <v>20</v>
      </c>
      <c r="D17" s="1" t="s">
        <v>37</v>
      </c>
      <c r="E17" s="1">
        <v>7</v>
      </c>
      <c r="F17" s="3">
        <v>8800</v>
      </c>
      <c r="G17" s="3">
        <v>58520</v>
      </c>
    </row>
    <row r="18" spans="1:7" x14ac:dyDescent="0.45">
      <c r="A18" s="2">
        <v>43912</v>
      </c>
      <c r="B18" s="1" t="s">
        <v>36</v>
      </c>
      <c r="C18" s="1" t="s">
        <v>14</v>
      </c>
      <c r="D18" s="1" t="s">
        <v>38</v>
      </c>
      <c r="E18" s="1">
        <v>9</v>
      </c>
      <c r="F18" s="3">
        <v>17600</v>
      </c>
      <c r="G18" s="3">
        <v>142560</v>
      </c>
    </row>
    <row r="19" spans="1:7" x14ac:dyDescent="0.45">
      <c r="A19" s="2">
        <v>43876</v>
      </c>
      <c r="B19" s="1" t="s">
        <v>39</v>
      </c>
      <c r="C19" s="1" t="s">
        <v>14</v>
      </c>
      <c r="D19" s="1" t="s">
        <v>15</v>
      </c>
      <c r="E19" s="1">
        <v>1</v>
      </c>
      <c r="F19" s="3">
        <v>17600</v>
      </c>
      <c r="G19" s="3">
        <v>15840</v>
      </c>
    </row>
    <row r="20" spans="1:7" x14ac:dyDescent="0.45">
      <c r="A20" s="2">
        <v>43917</v>
      </c>
      <c r="B20" s="1" t="s">
        <v>39</v>
      </c>
      <c r="C20" s="1" t="s">
        <v>11</v>
      </c>
      <c r="D20" s="1" t="s">
        <v>40</v>
      </c>
      <c r="E20" s="1">
        <v>1</v>
      </c>
      <c r="F20" s="3">
        <v>8800</v>
      </c>
      <c r="G20" s="3">
        <v>8360</v>
      </c>
    </row>
    <row r="21" spans="1:7" x14ac:dyDescent="0.45">
      <c r="A21" s="2">
        <v>43831</v>
      </c>
      <c r="B21" s="1" t="s">
        <v>41</v>
      </c>
      <c r="C21" s="1" t="s">
        <v>20</v>
      </c>
      <c r="D21" s="1" t="s">
        <v>42</v>
      </c>
      <c r="E21" s="1">
        <v>8</v>
      </c>
      <c r="F21" s="3">
        <v>7000</v>
      </c>
      <c r="G21" s="3">
        <v>53200</v>
      </c>
    </row>
    <row r="22" spans="1:7" x14ac:dyDescent="0.45">
      <c r="A22" s="2">
        <v>43941</v>
      </c>
      <c r="B22" s="1" t="s">
        <v>41</v>
      </c>
      <c r="C22" s="1" t="s">
        <v>8</v>
      </c>
      <c r="D22" s="1" t="s">
        <v>43</v>
      </c>
      <c r="E22" s="1">
        <v>1</v>
      </c>
      <c r="F22" s="3">
        <v>15000</v>
      </c>
      <c r="G22" s="3">
        <v>14250</v>
      </c>
    </row>
    <row r="23" spans="1:7" x14ac:dyDescent="0.45">
      <c r="A23" s="2">
        <v>43896</v>
      </c>
      <c r="B23" s="1" t="s">
        <v>44</v>
      </c>
      <c r="C23" s="1" t="s">
        <v>11</v>
      </c>
      <c r="D23" s="1" t="s">
        <v>45</v>
      </c>
      <c r="E23" s="1">
        <v>4</v>
      </c>
      <c r="F23" s="3">
        <v>11000</v>
      </c>
      <c r="G23" s="3">
        <v>41800</v>
      </c>
    </row>
    <row r="24" spans="1:7" x14ac:dyDescent="0.45">
      <c r="A24" s="2">
        <v>43864</v>
      </c>
      <c r="B24" s="1" t="s">
        <v>46</v>
      </c>
      <c r="C24" s="1" t="s">
        <v>8</v>
      </c>
      <c r="D24" s="1" t="s">
        <v>47</v>
      </c>
      <c r="E24" s="1">
        <v>8</v>
      </c>
      <c r="F24" s="3">
        <v>9900</v>
      </c>
      <c r="G24" s="3">
        <v>75240</v>
      </c>
    </row>
    <row r="25" spans="1:7" x14ac:dyDescent="0.45">
      <c r="A25" s="2">
        <v>43895</v>
      </c>
      <c r="B25" s="1" t="s">
        <v>46</v>
      </c>
      <c r="C25" s="1" t="s">
        <v>20</v>
      </c>
      <c r="D25" s="1" t="s">
        <v>48</v>
      </c>
      <c r="E25" s="1">
        <v>5</v>
      </c>
      <c r="F25" s="3">
        <v>19800</v>
      </c>
      <c r="G25" s="3">
        <v>94050</v>
      </c>
    </row>
    <row r="26" spans="1:7" x14ac:dyDescent="0.45">
      <c r="A26" s="2">
        <v>43935</v>
      </c>
      <c r="B26" s="1" t="s">
        <v>49</v>
      </c>
      <c r="C26" s="1" t="s">
        <v>11</v>
      </c>
      <c r="D26" s="1" t="s">
        <v>12</v>
      </c>
      <c r="E26" s="1">
        <v>7</v>
      </c>
      <c r="F26" s="3">
        <v>12000</v>
      </c>
      <c r="G26" s="3">
        <v>79800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1:G21"/>
  <sheetViews>
    <sheetView workbookViewId="0"/>
  </sheetViews>
  <sheetFormatPr defaultRowHeight="17" x14ac:dyDescent="0.45"/>
  <cols>
    <col min="1" max="1" width="11.08203125" bestFit="1" customWidth="1"/>
  </cols>
  <sheetData>
    <row r="1" spans="1:7" x14ac:dyDescent="0.45">
      <c r="A1" t="s">
        <v>50</v>
      </c>
    </row>
    <row r="2" spans="1:7" x14ac:dyDescent="0.4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45">
      <c r="A3" s="2">
        <v>45975</v>
      </c>
      <c r="B3" s="1" t="s">
        <v>39</v>
      </c>
      <c r="C3" s="1" t="s">
        <v>14</v>
      </c>
      <c r="D3" s="1" t="s">
        <v>15</v>
      </c>
      <c r="E3" s="9">
        <v>1</v>
      </c>
      <c r="F3" s="9">
        <v>17600</v>
      </c>
      <c r="G3" s="9">
        <f>E3*F3</f>
        <v>17600</v>
      </c>
    </row>
    <row r="4" spans="1:7" x14ac:dyDescent="0.45">
      <c r="A4" s="2"/>
      <c r="B4" s="1"/>
      <c r="C4" s="1"/>
      <c r="D4" s="1"/>
      <c r="E4" s="9"/>
      <c r="F4" s="9"/>
      <c r="G4" s="9"/>
    </row>
    <row r="5" spans="1:7" x14ac:dyDescent="0.45">
      <c r="A5" s="2"/>
      <c r="B5" s="1"/>
      <c r="C5" s="1"/>
      <c r="D5" s="1"/>
      <c r="E5" s="9"/>
      <c r="F5" s="9"/>
      <c r="G5" s="9"/>
    </row>
    <row r="6" spans="1:7" x14ac:dyDescent="0.45">
      <c r="A6" s="2"/>
      <c r="B6" s="1"/>
      <c r="C6" s="1"/>
      <c r="D6" s="1"/>
      <c r="E6" s="9"/>
      <c r="F6" s="9"/>
      <c r="G6" s="9"/>
    </row>
    <row r="7" spans="1:7" x14ac:dyDescent="0.45">
      <c r="A7" s="2"/>
      <c r="B7" s="1"/>
      <c r="C7" s="1"/>
      <c r="D7" s="1"/>
      <c r="E7" s="9"/>
      <c r="F7" s="9"/>
      <c r="G7" s="9"/>
    </row>
    <row r="8" spans="1:7" x14ac:dyDescent="0.45">
      <c r="A8" s="2"/>
      <c r="B8" s="1"/>
      <c r="C8" s="1"/>
      <c r="D8" s="1"/>
      <c r="E8" s="9"/>
      <c r="F8" s="9"/>
      <c r="G8" s="9"/>
    </row>
    <row r="9" spans="1:7" x14ac:dyDescent="0.45">
      <c r="A9" s="2"/>
      <c r="B9" s="1"/>
      <c r="C9" s="1"/>
      <c r="D9" s="1"/>
      <c r="E9" s="9"/>
      <c r="F9" s="9"/>
      <c r="G9" s="9"/>
    </row>
    <row r="10" spans="1:7" x14ac:dyDescent="0.45">
      <c r="A10" s="2"/>
      <c r="B10" s="1"/>
      <c r="C10" s="1"/>
      <c r="D10" s="1"/>
      <c r="E10" s="9"/>
      <c r="F10" s="9"/>
      <c r="G10" s="9"/>
    </row>
    <row r="11" spans="1:7" x14ac:dyDescent="0.45">
      <c r="A11" s="2"/>
      <c r="B11" s="1"/>
      <c r="C11" s="1"/>
      <c r="D11" s="1"/>
      <c r="E11" s="9"/>
      <c r="F11" s="9"/>
      <c r="G11" s="9"/>
    </row>
    <row r="12" spans="1:7" x14ac:dyDescent="0.45">
      <c r="A12" s="2"/>
      <c r="B12" s="1"/>
      <c r="C12" s="1"/>
      <c r="D12" s="1"/>
      <c r="E12" s="9"/>
      <c r="F12" s="9"/>
      <c r="G12" s="9"/>
    </row>
    <row r="13" spans="1:7" x14ac:dyDescent="0.45">
      <c r="A13" s="2"/>
      <c r="B13" s="1"/>
      <c r="C13" s="1"/>
      <c r="D13" s="1"/>
      <c r="E13" s="9"/>
      <c r="F13" s="9"/>
      <c r="G13" s="9"/>
    </row>
    <row r="14" spans="1:7" x14ac:dyDescent="0.45">
      <c r="A14" s="2"/>
      <c r="B14" s="1"/>
      <c r="C14" s="1"/>
      <c r="D14" s="1"/>
      <c r="E14" s="9"/>
      <c r="F14" s="9"/>
      <c r="G14" s="9"/>
    </row>
    <row r="15" spans="1:7" x14ac:dyDescent="0.45">
      <c r="A15" s="2"/>
      <c r="B15" s="1"/>
      <c r="C15" s="1"/>
      <c r="D15" s="1"/>
      <c r="E15" s="9"/>
      <c r="F15" s="9"/>
      <c r="G15" s="9"/>
    </row>
    <row r="16" spans="1:7" x14ac:dyDescent="0.45">
      <c r="A16" s="2"/>
      <c r="B16" s="1"/>
      <c r="C16" s="1"/>
      <c r="D16" s="1"/>
      <c r="E16" s="9"/>
      <c r="F16" s="9"/>
      <c r="G16" s="9"/>
    </row>
    <row r="17" spans="1:7" x14ac:dyDescent="0.45">
      <c r="A17" s="2"/>
      <c r="B17" s="1"/>
      <c r="C17" s="1"/>
      <c r="D17" s="1"/>
      <c r="E17" s="9"/>
      <c r="F17" s="9"/>
      <c r="G17" s="9"/>
    </row>
    <row r="18" spans="1:7" x14ac:dyDescent="0.45">
      <c r="A18" s="2"/>
      <c r="B18" s="1"/>
      <c r="C18" s="1"/>
      <c r="D18" s="1"/>
      <c r="E18" s="9"/>
      <c r="F18" s="9"/>
      <c r="G18" s="9"/>
    </row>
    <row r="19" spans="1:7" x14ac:dyDescent="0.45">
      <c r="A19" s="2"/>
      <c r="B19" s="1"/>
      <c r="C19" s="1"/>
      <c r="D19" s="1"/>
      <c r="E19" s="9"/>
      <c r="F19" s="9"/>
      <c r="G19" s="9"/>
    </row>
    <row r="20" spans="1:7" x14ac:dyDescent="0.45">
      <c r="A20" s="2"/>
      <c r="B20" s="1"/>
      <c r="C20" s="1"/>
      <c r="D20" s="1"/>
      <c r="E20" s="9"/>
      <c r="F20" s="9"/>
      <c r="G20" s="9"/>
    </row>
    <row r="21" spans="1:7" x14ac:dyDescent="0.45">
      <c r="A21" s="2"/>
      <c r="B21" s="1"/>
      <c r="C21" s="1"/>
      <c r="D21" s="1"/>
      <c r="E21" s="9"/>
      <c r="F21" s="9"/>
      <c r="G21" s="9"/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7169" r:id="rId3" name="cmd판매등록">
          <controlPr defaultSize="0" autoLine="0" r:id="rId4">
            <anchor moveWithCells="1">
              <from>
                <xdr:col>8</xdr:col>
                <xdr:colOff>0</xdr:colOff>
                <xdr:row>1</xdr:row>
                <xdr:rowOff>0</xdr:rowOff>
              </from>
              <to>
                <xdr:col>10</xdr:col>
                <xdr:colOff>0</xdr:colOff>
                <xdr:row>3</xdr:row>
                <xdr:rowOff>0</xdr:rowOff>
              </to>
            </anchor>
          </controlPr>
        </control>
      </mc:Choice>
      <mc:Fallback>
        <control shapeId="7169" r:id="rId3" name="cmd판매등록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DDA51-8FDB-49C9-BD1A-A245E2B8BF4E}">
  <sheetPr codeName="Sheet10"/>
  <dimension ref="A1:K35"/>
  <sheetViews>
    <sheetView workbookViewId="0">
      <selection sqref="A1:K1"/>
    </sheetView>
  </sheetViews>
  <sheetFormatPr defaultRowHeight="16.5" customHeight="1" x14ac:dyDescent="0.45"/>
  <cols>
    <col min="1" max="1" width="10.25" customWidth="1"/>
    <col min="2" max="2" width="15.83203125" customWidth="1"/>
    <col min="4" max="4" width="11.25" bestFit="1" customWidth="1"/>
    <col min="6" max="6" width="11.25" bestFit="1" customWidth="1"/>
    <col min="7" max="7" width="15.08203125" bestFit="1" customWidth="1"/>
    <col min="8" max="10" width="12.08203125" customWidth="1"/>
  </cols>
  <sheetData>
    <row r="1" spans="1:11" ht="100.5" customHeight="1" x14ac:dyDescent="0.45">
      <c r="A1" s="28" t="s">
        <v>65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6.5" customHeight="1" x14ac:dyDescent="0.45">
      <c r="A2" s="10" t="s">
        <v>66</v>
      </c>
      <c r="B2" s="10" t="s">
        <v>67</v>
      </c>
      <c r="C2" s="10" t="s">
        <v>68</v>
      </c>
      <c r="D2" s="10" t="s">
        <v>69</v>
      </c>
      <c r="E2" s="10" t="s">
        <v>70</v>
      </c>
      <c r="F2" s="10" t="s">
        <v>71</v>
      </c>
      <c r="G2" s="10" t="s">
        <v>72</v>
      </c>
      <c r="H2" s="10" t="s">
        <v>73</v>
      </c>
      <c r="I2" s="10" t="s">
        <v>74</v>
      </c>
      <c r="J2" s="10" t="s">
        <v>75</v>
      </c>
      <c r="K2" s="11" t="s">
        <v>76</v>
      </c>
    </row>
    <row r="3" spans="1:11" ht="16.5" customHeight="1" x14ac:dyDescent="0.45">
      <c r="A3" s="12" t="s">
        <v>77</v>
      </c>
      <c r="B3" s="12">
        <v>453555</v>
      </c>
      <c r="C3" s="12" t="s">
        <v>78</v>
      </c>
      <c r="D3" s="12">
        <v>82</v>
      </c>
      <c r="E3" s="12" t="s">
        <v>79</v>
      </c>
      <c r="F3" s="12" t="s">
        <v>80</v>
      </c>
      <c r="G3" s="12" t="s">
        <v>81</v>
      </c>
      <c r="H3" s="13">
        <v>0.2</v>
      </c>
      <c r="I3" s="14">
        <v>0.60000000000000009</v>
      </c>
      <c r="J3" s="14">
        <v>3</v>
      </c>
      <c r="K3" s="15">
        <v>5600</v>
      </c>
    </row>
    <row r="4" spans="1:11" ht="16.5" customHeight="1" x14ac:dyDescent="0.45">
      <c r="A4" s="16" t="s">
        <v>82</v>
      </c>
      <c r="B4" s="16">
        <v>239850</v>
      </c>
      <c r="C4" s="16" t="s">
        <v>78</v>
      </c>
      <c r="D4" s="16">
        <v>71</v>
      </c>
      <c r="E4" s="16" t="s">
        <v>79</v>
      </c>
      <c r="F4" s="16" t="s">
        <v>83</v>
      </c>
      <c r="G4" s="16" t="s">
        <v>84</v>
      </c>
      <c r="H4" s="17">
        <v>0.2</v>
      </c>
      <c r="I4" s="18">
        <v>0.60000000000000009</v>
      </c>
      <c r="J4" s="18">
        <v>5</v>
      </c>
      <c r="K4" s="19">
        <v>9100</v>
      </c>
    </row>
    <row r="5" spans="1:11" ht="16.5" customHeight="1" x14ac:dyDescent="0.45">
      <c r="A5" s="20" t="s">
        <v>85</v>
      </c>
      <c r="B5" s="20">
        <v>239850</v>
      </c>
      <c r="C5" s="20" t="s">
        <v>78</v>
      </c>
      <c r="D5" s="20">
        <v>68</v>
      </c>
      <c r="E5" s="20" t="s">
        <v>86</v>
      </c>
      <c r="F5" s="20" t="s">
        <v>87</v>
      </c>
      <c r="G5" s="20" t="s">
        <v>88</v>
      </c>
      <c r="H5" s="21">
        <v>0.7</v>
      </c>
      <c r="I5" s="22">
        <v>0.7</v>
      </c>
      <c r="J5" s="22">
        <v>2</v>
      </c>
      <c r="K5" s="23">
        <v>7900</v>
      </c>
    </row>
    <row r="6" spans="1:11" ht="16.5" customHeight="1" x14ac:dyDescent="0.45">
      <c r="A6" s="16" t="s">
        <v>89</v>
      </c>
      <c r="B6" s="16">
        <v>453555</v>
      </c>
      <c r="C6" s="16" t="s">
        <v>90</v>
      </c>
      <c r="D6" s="16">
        <v>62</v>
      </c>
      <c r="E6" s="16" t="s">
        <v>86</v>
      </c>
      <c r="F6" s="16" t="s">
        <v>91</v>
      </c>
      <c r="G6" s="16" t="s">
        <v>92</v>
      </c>
      <c r="H6" s="17">
        <v>0.8</v>
      </c>
      <c r="I6" s="18">
        <v>1.6</v>
      </c>
      <c r="J6" s="18">
        <v>2</v>
      </c>
      <c r="K6" s="19">
        <v>7900</v>
      </c>
    </row>
    <row r="7" spans="1:11" ht="16.5" customHeight="1" x14ac:dyDescent="0.45">
      <c r="A7" s="20" t="s">
        <v>93</v>
      </c>
      <c r="B7" s="20">
        <v>487036</v>
      </c>
      <c r="C7" s="20" t="s">
        <v>78</v>
      </c>
      <c r="D7" s="20">
        <v>37</v>
      </c>
      <c r="E7" s="20" t="s">
        <v>86</v>
      </c>
      <c r="F7" s="20" t="s">
        <v>94</v>
      </c>
      <c r="G7" s="20" t="s">
        <v>95</v>
      </c>
      <c r="H7" s="21">
        <v>0.2</v>
      </c>
      <c r="I7" s="22">
        <v>0.4</v>
      </c>
      <c r="J7" s="22">
        <v>3</v>
      </c>
      <c r="K7" s="23">
        <v>9000</v>
      </c>
    </row>
    <row r="8" spans="1:11" ht="16.5" customHeight="1" x14ac:dyDescent="0.45">
      <c r="A8" s="16" t="s">
        <v>96</v>
      </c>
      <c r="B8" s="16">
        <v>855434</v>
      </c>
      <c r="C8" s="16" t="s">
        <v>78</v>
      </c>
      <c r="D8" s="16">
        <v>61</v>
      </c>
      <c r="E8" s="16" t="s">
        <v>79</v>
      </c>
      <c r="F8" s="16" t="s">
        <v>97</v>
      </c>
      <c r="G8" s="16" t="s">
        <v>98</v>
      </c>
      <c r="H8" s="17">
        <v>0.7</v>
      </c>
      <c r="I8" s="18">
        <v>1.4</v>
      </c>
      <c r="J8" s="18">
        <v>5</v>
      </c>
      <c r="K8" s="19">
        <v>8500</v>
      </c>
    </row>
    <row r="9" spans="1:11" ht="16.5" customHeight="1" x14ac:dyDescent="0.45">
      <c r="A9" s="20" t="s">
        <v>99</v>
      </c>
      <c r="B9" s="20">
        <v>701855</v>
      </c>
      <c r="C9" s="20" t="s">
        <v>90</v>
      </c>
      <c r="D9" s="20">
        <v>90</v>
      </c>
      <c r="E9" s="20" t="s">
        <v>100</v>
      </c>
      <c r="F9" s="20" t="s">
        <v>101</v>
      </c>
      <c r="G9" s="20" t="s">
        <v>102</v>
      </c>
      <c r="H9" s="21">
        <v>0.2</v>
      </c>
      <c r="I9" s="22">
        <v>0.2</v>
      </c>
      <c r="J9" s="22">
        <v>3</v>
      </c>
      <c r="K9" s="23">
        <v>8500</v>
      </c>
    </row>
    <row r="10" spans="1:11" ht="16.5" customHeight="1" x14ac:dyDescent="0.45">
      <c r="A10" s="16" t="s">
        <v>103</v>
      </c>
      <c r="B10" s="16">
        <v>792876</v>
      </c>
      <c r="C10" s="16" t="s">
        <v>78</v>
      </c>
      <c r="D10" s="16">
        <v>53</v>
      </c>
      <c r="E10" s="16" t="s">
        <v>86</v>
      </c>
      <c r="F10" s="16" t="s">
        <v>104</v>
      </c>
      <c r="G10" s="16" t="s">
        <v>105</v>
      </c>
      <c r="H10" s="17">
        <v>0.2</v>
      </c>
      <c r="I10" s="18">
        <v>0.2</v>
      </c>
      <c r="J10" s="18">
        <v>2</v>
      </c>
      <c r="K10" s="19">
        <v>7000</v>
      </c>
    </row>
    <row r="11" spans="1:11" ht="16.5" customHeight="1" x14ac:dyDescent="0.45">
      <c r="A11" s="20" t="s">
        <v>106</v>
      </c>
      <c r="B11" s="20">
        <v>145694</v>
      </c>
      <c r="C11" s="20" t="s">
        <v>90</v>
      </c>
      <c r="D11" s="20">
        <v>53</v>
      </c>
      <c r="E11" s="20" t="s">
        <v>79</v>
      </c>
      <c r="F11" s="20" t="s">
        <v>107</v>
      </c>
      <c r="G11" s="20" t="s">
        <v>108</v>
      </c>
      <c r="H11" s="21">
        <v>0.3</v>
      </c>
      <c r="I11" s="22">
        <v>0.3</v>
      </c>
      <c r="J11" s="22">
        <v>5</v>
      </c>
      <c r="K11" s="23">
        <v>7800</v>
      </c>
    </row>
    <row r="12" spans="1:11" ht="16.5" customHeight="1" x14ac:dyDescent="0.45">
      <c r="A12" s="16" t="s">
        <v>109</v>
      </c>
      <c r="B12" s="16">
        <v>453555</v>
      </c>
      <c r="C12" s="16" t="s">
        <v>78</v>
      </c>
      <c r="D12" s="16">
        <v>48</v>
      </c>
      <c r="E12" s="16" t="s">
        <v>86</v>
      </c>
      <c r="F12" s="16" t="s">
        <v>110</v>
      </c>
      <c r="G12" s="16" t="s">
        <v>111</v>
      </c>
      <c r="H12" s="17">
        <v>0.6</v>
      </c>
      <c r="I12" s="18">
        <v>1.7999999999999998</v>
      </c>
      <c r="J12" s="18">
        <v>5</v>
      </c>
      <c r="K12" s="19">
        <v>4100</v>
      </c>
    </row>
    <row r="13" spans="1:11" ht="16.5" customHeight="1" x14ac:dyDescent="0.45">
      <c r="A13" s="20" t="s">
        <v>112</v>
      </c>
      <c r="B13" s="20">
        <v>745444</v>
      </c>
      <c r="C13" s="20" t="s">
        <v>78</v>
      </c>
      <c r="D13" s="20">
        <v>80</v>
      </c>
      <c r="E13" s="20" t="s">
        <v>79</v>
      </c>
      <c r="F13" s="20" t="s">
        <v>113</v>
      </c>
      <c r="G13" s="20" t="s">
        <v>98</v>
      </c>
      <c r="H13" s="21">
        <v>0.3</v>
      </c>
      <c r="I13" s="22">
        <v>0.3</v>
      </c>
      <c r="J13" s="22">
        <v>3</v>
      </c>
      <c r="K13" s="23">
        <v>5800</v>
      </c>
    </row>
    <row r="14" spans="1:11" ht="16.5" customHeight="1" x14ac:dyDescent="0.45">
      <c r="A14" s="16" t="s">
        <v>114</v>
      </c>
      <c r="B14" s="16">
        <v>145694</v>
      </c>
      <c r="C14" s="16" t="s">
        <v>90</v>
      </c>
      <c r="D14" s="16">
        <v>97</v>
      </c>
      <c r="E14" s="16" t="s">
        <v>100</v>
      </c>
      <c r="F14" s="16" t="s">
        <v>115</v>
      </c>
      <c r="G14" s="16" t="s">
        <v>81</v>
      </c>
      <c r="H14" s="17">
        <v>0.2</v>
      </c>
      <c r="I14" s="18">
        <v>0.60000000000000009</v>
      </c>
      <c r="J14" s="18">
        <v>1</v>
      </c>
      <c r="K14" s="19">
        <v>7300</v>
      </c>
    </row>
    <row r="15" spans="1:11" ht="16.5" customHeight="1" x14ac:dyDescent="0.45">
      <c r="A15" s="20" t="s">
        <v>116</v>
      </c>
      <c r="B15" s="20">
        <v>701855</v>
      </c>
      <c r="C15" s="20" t="s">
        <v>90</v>
      </c>
      <c r="D15" s="20">
        <v>72</v>
      </c>
      <c r="E15" s="20" t="s">
        <v>79</v>
      </c>
      <c r="F15" s="20" t="s">
        <v>117</v>
      </c>
      <c r="G15" s="20" t="s">
        <v>102</v>
      </c>
      <c r="H15" s="21">
        <v>0.3</v>
      </c>
      <c r="I15" s="22">
        <v>0.89999999999999991</v>
      </c>
      <c r="J15" s="22">
        <v>2</v>
      </c>
      <c r="K15" s="23">
        <v>5700</v>
      </c>
    </row>
    <row r="16" spans="1:11" ht="16.5" customHeight="1" x14ac:dyDescent="0.45">
      <c r="A16" s="16" t="s">
        <v>118</v>
      </c>
      <c r="B16" s="16">
        <v>239850</v>
      </c>
      <c r="C16" s="16" t="s">
        <v>78</v>
      </c>
      <c r="D16" s="16">
        <v>49</v>
      </c>
      <c r="E16" s="16" t="s">
        <v>100</v>
      </c>
      <c r="F16" s="16" t="s">
        <v>119</v>
      </c>
      <c r="G16" s="16" t="s">
        <v>81</v>
      </c>
      <c r="H16" s="17">
        <v>0.3</v>
      </c>
      <c r="I16" s="18">
        <v>0.3</v>
      </c>
      <c r="J16" s="18">
        <v>1</v>
      </c>
      <c r="K16" s="19">
        <v>7100</v>
      </c>
    </row>
    <row r="17" spans="1:11" ht="16.5" customHeight="1" x14ac:dyDescent="0.45">
      <c r="A17" s="20" t="s">
        <v>120</v>
      </c>
      <c r="B17" s="20">
        <v>239850</v>
      </c>
      <c r="C17" s="20" t="s">
        <v>78</v>
      </c>
      <c r="D17" s="20">
        <v>68</v>
      </c>
      <c r="E17" s="20" t="s">
        <v>86</v>
      </c>
      <c r="F17" s="20" t="s">
        <v>121</v>
      </c>
      <c r="G17" s="20" t="s">
        <v>122</v>
      </c>
      <c r="H17" s="21">
        <v>0.9</v>
      </c>
      <c r="I17" s="22">
        <v>0.9</v>
      </c>
      <c r="J17" s="22">
        <v>5</v>
      </c>
      <c r="K17" s="23">
        <v>3600</v>
      </c>
    </row>
    <row r="18" spans="1:11" ht="16.5" customHeight="1" x14ac:dyDescent="0.45">
      <c r="A18" s="16" t="s">
        <v>123</v>
      </c>
      <c r="B18" s="16">
        <v>855434</v>
      </c>
      <c r="C18" s="16" t="s">
        <v>78</v>
      </c>
      <c r="D18" s="16">
        <v>30</v>
      </c>
      <c r="E18" s="16" t="s">
        <v>86</v>
      </c>
      <c r="F18" s="16" t="s">
        <v>124</v>
      </c>
      <c r="G18" s="16" t="s">
        <v>102</v>
      </c>
      <c r="H18" s="17">
        <v>0.7</v>
      </c>
      <c r="I18" s="18">
        <v>2.0999999999999996</v>
      </c>
      <c r="J18" s="18">
        <v>4</v>
      </c>
      <c r="K18" s="19">
        <v>8200</v>
      </c>
    </row>
    <row r="19" spans="1:11" ht="16.5" customHeight="1" x14ac:dyDescent="0.45">
      <c r="A19" s="20" t="s">
        <v>125</v>
      </c>
      <c r="B19" s="20">
        <v>701855</v>
      </c>
      <c r="C19" s="20" t="s">
        <v>90</v>
      </c>
      <c r="D19" s="20">
        <v>89</v>
      </c>
      <c r="E19" s="20" t="s">
        <v>86</v>
      </c>
      <c r="F19" s="20" t="s">
        <v>126</v>
      </c>
      <c r="G19" s="20" t="s">
        <v>108</v>
      </c>
      <c r="H19" s="21">
        <v>0.9</v>
      </c>
      <c r="I19" s="22">
        <v>1.8</v>
      </c>
      <c r="J19" s="22">
        <v>5</v>
      </c>
      <c r="K19" s="23">
        <v>9100</v>
      </c>
    </row>
    <row r="20" spans="1:11" ht="16.5" customHeight="1" x14ac:dyDescent="0.45">
      <c r="A20" s="16" t="s">
        <v>127</v>
      </c>
      <c r="B20" s="16">
        <v>145694</v>
      </c>
      <c r="C20" s="16" t="s">
        <v>90</v>
      </c>
      <c r="D20" s="16">
        <v>50</v>
      </c>
      <c r="E20" s="16" t="s">
        <v>79</v>
      </c>
      <c r="F20" s="16" t="s">
        <v>128</v>
      </c>
      <c r="G20" s="16" t="s">
        <v>92</v>
      </c>
      <c r="H20" s="17">
        <v>0.2</v>
      </c>
      <c r="I20" s="18">
        <v>0.4</v>
      </c>
      <c r="J20" s="18">
        <v>2</v>
      </c>
      <c r="K20" s="19">
        <v>8200</v>
      </c>
    </row>
    <row r="21" spans="1:11" ht="16.5" customHeight="1" x14ac:dyDescent="0.45">
      <c r="A21" s="20" t="s">
        <v>129</v>
      </c>
      <c r="B21" s="20">
        <v>937768</v>
      </c>
      <c r="C21" s="20" t="s">
        <v>90</v>
      </c>
      <c r="D21" s="20">
        <v>50</v>
      </c>
      <c r="E21" s="20" t="s">
        <v>100</v>
      </c>
      <c r="F21" s="20" t="s">
        <v>130</v>
      </c>
      <c r="G21" s="20" t="s">
        <v>84</v>
      </c>
      <c r="H21" s="21">
        <v>0.8</v>
      </c>
      <c r="I21" s="22">
        <v>0.8</v>
      </c>
      <c r="J21" s="22">
        <v>2</v>
      </c>
      <c r="K21" s="23">
        <v>4300</v>
      </c>
    </row>
    <row r="22" spans="1:11" ht="16.5" customHeight="1" x14ac:dyDescent="0.45">
      <c r="A22" s="16" t="s">
        <v>131</v>
      </c>
      <c r="B22" s="16">
        <v>487036</v>
      </c>
      <c r="C22" s="16" t="s">
        <v>90</v>
      </c>
      <c r="D22" s="16">
        <v>77</v>
      </c>
      <c r="E22" s="16" t="s">
        <v>79</v>
      </c>
      <c r="F22" s="16" t="s">
        <v>132</v>
      </c>
      <c r="G22" s="16" t="s">
        <v>122</v>
      </c>
      <c r="H22" s="17">
        <v>0.3</v>
      </c>
      <c r="I22" s="18">
        <v>0.6</v>
      </c>
      <c r="J22" s="18">
        <v>4</v>
      </c>
      <c r="K22" s="19">
        <v>6300</v>
      </c>
    </row>
    <row r="23" spans="1:11" ht="16.5" customHeight="1" x14ac:dyDescent="0.45">
      <c r="A23" s="20" t="s">
        <v>133</v>
      </c>
      <c r="B23" s="20">
        <v>487036</v>
      </c>
      <c r="C23" s="20" t="s">
        <v>90</v>
      </c>
      <c r="D23" s="20">
        <v>48</v>
      </c>
      <c r="E23" s="20" t="s">
        <v>79</v>
      </c>
      <c r="F23" s="20" t="s">
        <v>134</v>
      </c>
      <c r="G23" s="20" t="s">
        <v>95</v>
      </c>
      <c r="H23" s="21">
        <v>0.5</v>
      </c>
      <c r="I23" s="22">
        <v>1</v>
      </c>
      <c r="J23" s="22">
        <v>2</v>
      </c>
      <c r="K23" s="23">
        <v>6500</v>
      </c>
    </row>
    <row r="24" spans="1:11" ht="16.5" customHeight="1" x14ac:dyDescent="0.45">
      <c r="A24" s="16" t="s">
        <v>135</v>
      </c>
      <c r="B24" s="16">
        <v>453555</v>
      </c>
      <c r="C24" s="16" t="s">
        <v>90</v>
      </c>
      <c r="D24" s="16">
        <v>97</v>
      </c>
      <c r="E24" s="16" t="s">
        <v>79</v>
      </c>
      <c r="F24" s="16" t="s">
        <v>136</v>
      </c>
      <c r="G24" s="16" t="s">
        <v>95</v>
      </c>
      <c r="H24" s="17">
        <v>0.9</v>
      </c>
      <c r="I24" s="18">
        <v>1.8</v>
      </c>
      <c r="J24" s="18">
        <v>5</v>
      </c>
      <c r="K24" s="19">
        <v>8900</v>
      </c>
    </row>
    <row r="25" spans="1:11" ht="16.5" customHeight="1" x14ac:dyDescent="0.45">
      <c r="A25" s="20" t="s">
        <v>137</v>
      </c>
      <c r="B25" s="20">
        <v>453555</v>
      </c>
      <c r="C25" s="20" t="s">
        <v>90</v>
      </c>
      <c r="D25" s="20">
        <v>58</v>
      </c>
      <c r="E25" s="20" t="s">
        <v>79</v>
      </c>
      <c r="F25" s="20" t="s">
        <v>138</v>
      </c>
      <c r="G25" s="20" t="s">
        <v>122</v>
      </c>
      <c r="H25" s="21">
        <v>0.2</v>
      </c>
      <c r="I25" s="22">
        <v>0.2</v>
      </c>
      <c r="J25" s="22">
        <v>3</v>
      </c>
      <c r="K25" s="23">
        <v>4200</v>
      </c>
    </row>
    <row r="26" spans="1:11" ht="16.5" customHeight="1" x14ac:dyDescent="0.45">
      <c r="A26" s="16" t="s">
        <v>139</v>
      </c>
      <c r="B26" s="16">
        <v>453555</v>
      </c>
      <c r="C26" s="16" t="s">
        <v>90</v>
      </c>
      <c r="D26" s="16">
        <v>69</v>
      </c>
      <c r="E26" s="16" t="s">
        <v>79</v>
      </c>
      <c r="F26" s="16" t="s">
        <v>140</v>
      </c>
      <c r="G26" s="16" t="s">
        <v>141</v>
      </c>
      <c r="H26" s="17">
        <v>0.7</v>
      </c>
      <c r="I26" s="18">
        <v>0.7</v>
      </c>
      <c r="J26" s="18">
        <v>4</v>
      </c>
      <c r="K26" s="19">
        <v>3700</v>
      </c>
    </row>
    <row r="27" spans="1:11" ht="16.5" customHeight="1" x14ac:dyDescent="0.45">
      <c r="A27" s="20" t="s">
        <v>142</v>
      </c>
      <c r="B27" s="20">
        <v>145694</v>
      </c>
      <c r="C27" s="20" t="s">
        <v>78</v>
      </c>
      <c r="D27" s="20">
        <v>90</v>
      </c>
      <c r="E27" s="20" t="s">
        <v>86</v>
      </c>
      <c r="F27" s="20" t="s">
        <v>143</v>
      </c>
      <c r="G27" s="20" t="s">
        <v>84</v>
      </c>
      <c r="H27" s="21">
        <v>0.4</v>
      </c>
      <c r="I27" s="22">
        <v>1.2000000000000002</v>
      </c>
      <c r="J27" s="22">
        <v>4</v>
      </c>
      <c r="K27" s="23">
        <v>6500</v>
      </c>
    </row>
    <row r="28" spans="1:11" ht="16.5" customHeight="1" x14ac:dyDescent="0.45">
      <c r="A28" s="16" t="s">
        <v>144</v>
      </c>
      <c r="B28" s="16">
        <v>284064</v>
      </c>
      <c r="C28" s="16" t="s">
        <v>90</v>
      </c>
      <c r="D28" s="16">
        <v>57</v>
      </c>
      <c r="E28" s="16" t="s">
        <v>79</v>
      </c>
      <c r="F28" s="16" t="s">
        <v>145</v>
      </c>
      <c r="G28" s="16" t="s">
        <v>111</v>
      </c>
      <c r="H28" s="17">
        <v>0.3</v>
      </c>
      <c r="I28" s="18">
        <v>0.6</v>
      </c>
      <c r="J28" s="18">
        <v>2</v>
      </c>
      <c r="K28" s="19">
        <v>4700</v>
      </c>
    </row>
    <row r="29" spans="1:11" ht="16.5" customHeight="1" x14ac:dyDescent="0.45">
      <c r="A29" s="20" t="s">
        <v>146</v>
      </c>
      <c r="B29" s="20">
        <v>855434</v>
      </c>
      <c r="C29" s="20" t="s">
        <v>90</v>
      </c>
      <c r="D29" s="20">
        <v>81</v>
      </c>
      <c r="E29" s="20" t="s">
        <v>79</v>
      </c>
      <c r="F29" s="20" t="s">
        <v>147</v>
      </c>
      <c r="G29" s="20" t="s">
        <v>141</v>
      </c>
      <c r="H29" s="21">
        <v>0.8</v>
      </c>
      <c r="I29" s="22">
        <v>1.6</v>
      </c>
      <c r="J29" s="22">
        <v>1</v>
      </c>
      <c r="K29" s="23">
        <v>9700</v>
      </c>
    </row>
    <row r="30" spans="1:11" ht="16.5" customHeight="1" x14ac:dyDescent="0.45">
      <c r="A30" s="16" t="s">
        <v>148</v>
      </c>
      <c r="B30" s="16">
        <v>239850</v>
      </c>
      <c r="C30" s="16" t="s">
        <v>90</v>
      </c>
      <c r="D30" s="16">
        <v>87</v>
      </c>
      <c r="E30" s="16" t="s">
        <v>79</v>
      </c>
      <c r="F30" s="16" t="s">
        <v>149</v>
      </c>
      <c r="G30" s="16" t="s">
        <v>81</v>
      </c>
      <c r="H30" s="17">
        <v>0.8</v>
      </c>
      <c r="I30" s="18">
        <v>2.4000000000000004</v>
      </c>
      <c r="J30" s="18">
        <v>3</v>
      </c>
      <c r="K30" s="19">
        <v>5300</v>
      </c>
    </row>
    <row r="31" spans="1:11" ht="16.5" customHeight="1" x14ac:dyDescent="0.45">
      <c r="A31" s="20" t="s">
        <v>150</v>
      </c>
      <c r="B31" s="20">
        <v>239850</v>
      </c>
      <c r="C31" s="20" t="s">
        <v>90</v>
      </c>
      <c r="D31" s="20">
        <v>82</v>
      </c>
      <c r="E31" s="20" t="s">
        <v>79</v>
      </c>
      <c r="F31" s="20" t="s">
        <v>151</v>
      </c>
      <c r="G31" s="20" t="s">
        <v>152</v>
      </c>
      <c r="H31" s="21">
        <v>0.7</v>
      </c>
      <c r="I31" s="22">
        <v>2.0999999999999996</v>
      </c>
      <c r="J31" s="22">
        <v>2</v>
      </c>
      <c r="K31" s="23">
        <v>8700</v>
      </c>
    </row>
    <row r="32" spans="1:11" ht="16.5" customHeight="1" x14ac:dyDescent="0.45">
      <c r="A32" s="16" t="s">
        <v>153</v>
      </c>
      <c r="B32" s="16">
        <v>239850</v>
      </c>
      <c r="C32" s="16" t="s">
        <v>90</v>
      </c>
      <c r="D32" s="16">
        <v>63</v>
      </c>
      <c r="E32" s="16" t="s">
        <v>86</v>
      </c>
      <c r="F32" s="16" t="s">
        <v>154</v>
      </c>
      <c r="G32" s="16" t="s">
        <v>105</v>
      </c>
      <c r="H32" s="17">
        <v>0.3</v>
      </c>
      <c r="I32" s="18">
        <v>0.6</v>
      </c>
      <c r="J32" s="18">
        <v>3</v>
      </c>
      <c r="K32" s="19">
        <v>3600</v>
      </c>
    </row>
    <row r="33" spans="1:11" ht="16.5" customHeight="1" x14ac:dyDescent="0.45">
      <c r="A33" s="20" t="s">
        <v>155</v>
      </c>
      <c r="B33" s="20">
        <v>453555</v>
      </c>
      <c r="C33" s="20" t="s">
        <v>90</v>
      </c>
      <c r="D33" s="20">
        <v>38</v>
      </c>
      <c r="E33" s="20" t="s">
        <v>86</v>
      </c>
      <c r="F33" s="20" t="s">
        <v>156</v>
      </c>
      <c r="G33" s="20" t="s">
        <v>92</v>
      </c>
      <c r="H33" s="21">
        <v>0.5</v>
      </c>
      <c r="I33" s="22">
        <v>1.5</v>
      </c>
      <c r="J33" s="22">
        <v>1</v>
      </c>
      <c r="K33" s="23">
        <v>7700</v>
      </c>
    </row>
    <row r="34" spans="1:11" ht="16.5" customHeight="1" x14ac:dyDescent="0.45">
      <c r="A34" s="16" t="s">
        <v>157</v>
      </c>
      <c r="B34" s="16">
        <v>487036</v>
      </c>
      <c r="C34" s="16" t="s">
        <v>90</v>
      </c>
      <c r="D34" s="16">
        <v>77</v>
      </c>
      <c r="E34" s="16" t="s">
        <v>79</v>
      </c>
      <c r="F34" s="16" t="s">
        <v>158</v>
      </c>
      <c r="G34" s="16" t="s">
        <v>84</v>
      </c>
      <c r="H34" s="17">
        <v>0.2</v>
      </c>
      <c r="I34" s="18">
        <v>0.2</v>
      </c>
      <c r="J34" s="18">
        <v>4</v>
      </c>
      <c r="K34" s="19">
        <v>7000</v>
      </c>
    </row>
    <row r="35" spans="1:11" ht="16.5" customHeight="1" x14ac:dyDescent="0.45">
      <c r="A35" s="24" t="s">
        <v>159</v>
      </c>
      <c r="B35" s="24">
        <v>423576</v>
      </c>
      <c r="C35" s="24" t="s">
        <v>90</v>
      </c>
      <c r="D35" s="24">
        <v>78</v>
      </c>
      <c r="E35" s="24" t="s">
        <v>100</v>
      </c>
      <c r="F35" s="24" t="s">
        <v>160</v>
      </c>
      <c r="G35" s="24" t="s">
        <v>152</v>
      </c>
      <c r="H35" s="25">
        <v>0.3</v>
      </c>
      <c r="I35" s="26">
        <v>0.3</v>
      </c>
      <c r="J35" s="26">
        <v>1</v>
      </c>
      <c r="K35" s="27">
        <v>4900</v>
      </c>
    </row>
  </sheetData>
  <mergeCells count="1">
    <mergeCell ref="A1:K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3"/>
  <dimension ref="B2:J35"/>
  <sheetViews>
    <sheetView workbookViewId="0"/>
  </sheetViews>
  <sheetFormatPr defaultRowHeight="17" x14ac:dyDescent="0.45"/>
  <cols>
    <col min="1" max="1" width="4.5" customWidth="1"/>
    <col min="2" max="2" width="10.75" customWidth="1"/>
    <col min="3" max="3" width="9.5" customWidth="1"/>
    <col min="4" max="4" width="9.83203125" customWidth="1"/>
    <col min="5" max="6" width="11.33203125" customWidth="1"/>
    <col min="8" max="8" width="9.08203125" bestFit="1" customWidth="1"/>
    <col min="9" max="9" width="13.75" bestFit="1" customWidth="1"/>
    <col min="10" max="10" width="11.83203125" customWidth="1"/>
  </cols>
  <sheetData>
    <row r="2" spans="2:10" x14ac:dyDescent="0.45">
      <c r="B2" t="s">
        <v>50</v>
      </c>
      <c r="I2" t="s">
        <v>51</v>
      </c>
      <c r="J2" s="4">
        <v>43921</v>
      </c>
    </row>
    <row r="3" spans="2:10" x14ac:dyDescent="0.45">
      <c r="B3" s="1" t="s">
        <v>2</v>
      </c>
      <c r="C3" s="1" t="s">
        <v>1</v>
      </c>
      <c r="D3" s="1" t="s">
        <v>3</v>
      </c>
      <c r="E3" s="1" t="s">
        <v>0</v>
      </c>
      <c r="F3" s="5" t="s">
        <v>52</v>
      </c>
      <c r="G3" s="1" t="s">
        <v>4</v>
      </c>
      <c r="H3" s="1" t="s">
        <v>5</v>
      </c>
      <c r="I3" s="1" t="s">
        <v>53</v>
      </c>
      <c r="J3" s="5" t="s">
        <v>54</v>
      </c>
    </row>
    <row r="4" spans="2:10" x14ac:dyDescent="0.45">
      <c r="B4" s="1" t="s">
        <v>8</v>
      </c>
      <c r="C4" s="1" t="s">
        <v>7</v>
      </c>
      <c r="D4" s="1" t="s">
        <v>9</v>
      </c>
      <c r="E4" s="2">
        <v>43831</v>
      </c>
      <c r="F4" s="2"/>
      <c r="G4" s="1">
        <v>10</v>
      </c>
      <c r="H4" s="3">
        <v>19800</v>
      </c>
      <c r="I4" s="3">
        <f t="shared" ref="I4:I27" si="0">G4*H4</f>
        <v>198000</v>
      </c>
      <c r="J4" s="6"/>
    </row>
    <row r="5" spans="2:10" x14ac:dyDescent="0.45">
      <c r="B5" s="1" t="s">
        <v>20</v>
      </c>
      <c r="C5" s="1" t="s">
        <v>46</v>
      </c>
      <c r="D5" s="1" t="s">
        <v>48</v>
      </c>
      <c r="E5" s="2">
        <v>43895</v>
      </c>
      <c r="F5" s="2"/>
      <c r="G5" s="1">
        <v>5</v>
      </c>
      <c r="H5" s="3">
        <v>19800</v>
      </c>
      <c r="I5" s="3">
        <f t="shared" si="0"/>
        <v>99000</v>
      </c>
      <c r="J5" s="6"/>
    </row>
    <row r="6" spans="2:10" x14ac:dyDescent="0.45">
      <c r="B6" s="1" t="s">
        <v>11</v>
      </c>
      <c r="C6" s="1" t="s">
        <v>49</v>
      </c>
      <c r="D6" s="1" t="s">
        <v>12</v>
      </c>
      <c r="E6" s="2">
        <v>43935</v>
      </c>
      <c r="F6" s="2"/>
      <c r="G6" s="1">
        <v>7</v>
      </c>
      <c r="H6" s="3">
        <v>12000</v>
      </c>
      <c r="I6" s="3">
        <f t="shared" si="0"/>
        <v>84000</v>
      </c>
      <c r="J6" s="6"/>
    </row>
    <row r="7" spans="2:10" x14ac:dyDescent="0.45">
      <c r="B7" s="1" t="s">
        <v>14</v>
      </c>
      <c r="C7" s="1" t="s">
        <v>13</v>
      </c>
      <c r="D7" s="1" t="s">
        <v>15</v>
      </c>
      <c r="E7" s="2">
        <v>43876</v>
      </c>
      <c r="F7" s="2"/>
      <c r="G7" s="1">
        <v>3</v>
      </c>
      <c r="H7" s="3">
        <v>9900</v>
      </c>
      <c r="I7" s="3">
        <f t="shared" si="0"/>
        <v>29700</v>
      </c>
      <c r="J7" s="6"/>
    </row>
    <row r="8" spans="2:10" x14ac:dyDescent="0.45">
      <c r="B8" s="1" t="s">
        <v>8</v>
      </c>
      <c r="C8" s="1" t="s">
        <v>46</v>
      </c>
      <c r="D8" s="1" t="s">
        <v>47</v>
      </c>
      <c r="E8" s="2">
        <v>43864</v>
      </c>
      <c r="F8" s="2"/>
      <c r="G8" s="1">
        <v>8</v>
      </c>
      <c r="H8" s="3">
        <v>9900</v>
      </c>
      <c r="I8" s="3">
        <f t="shared" si="0"/>
        <v>79200</v>
      </c>
      <c r="J8" s="6"/>
    </row>
    <row r="9" spans="2:10" x14ac:dyDescent="0.45">
      <c r="B9" s="1" t="s">
        <v>8</v>
      </c>
      <c r="C9" s="1" t="s">
        <v>34</v>
      </c>
      <c r="D9" s="1" t="s">
        <v>35</v>
      </c>
      <c r="E9" s="2">
        <v>43856</v>
      </c>
      <c r="F9" s="2"/>
      <c r="G9" s="1">
        <v>2</v>
      </c>
      <c r="H9" s="3">
        <v>15000</v>
      </c>
      <c r="I9" s="3">
        <f t="shared" si="0"/>
        <v>30000</v>
      </c>
      <c r="J9" s="6"/>
    </row>
    <row r="10" spans="2:10" x14ac:dyDescent="0.45">
      <c r="B10" s="1" t="s">
        <v>11</v>
      </c>
      <c r="C10" s="1" t="s">
        <v>28</v>
      </c>
      <c r="D10" s="1" t="s">
        <v>29</v>
      </c>
      <c r="E10" s="2">
        <v>43892</v>
      </c>
      <c r="F10" s="2"/>
      <c r="G10" s="1">
        <v>3</v>
      </c>
      <c r="H10" s="3">
        <v>12000</v>
      </c>
      <c r="I10" s="3">
        <f t="shared" si="0"/>
        <v>36000</v>
      </c>
      <c r="J10" s="6"/>
    </row>
    <row r="11" spans="2:10" x14ac:dyDescent="0.45">
      <c r="B11" s="1" t="s">
        <v>20</v>
      </c>
      <c r="C11" s="1" t="s">
        <v>18</v>
      </c>
      <c r="D11" s="1" t="s">
        <v>21</v>
      </c>
      <c r="E11" s="2">
        <v>43926</v>
      </c>
      <c r="F11" s="2"/>
      <c r="G11" s="1">
        <v>1</v>
      </c>
      <c r="H11" s="3">
        <v>19800</v>
      </c>
      <c r="I11" s="3">
        <f t="shared" si="0"/>
        <v>19800</v>
      </c>
      <c r="J11" s="6"/>
    </row>
    <row r="12" spans="2:10" x14ac:dyDescent="0.45">
      <c r="B12" s="1" t="s">
        <v>20</v>
      </c>
      <c r="C12" s="1" t="s">
        <v>26</v>
      </c>
      <c r="D12" s="1" t="s">
        <v>27</v>
      </c>
      <c r="E12" s="2">
        <v>43913</v>
      </c>
      <c r="F12" s="2"/>
      <c r="G12" s="1">
        <v>4</v>
      </c>
      <c r="H12" s="3">
        <v>17000</v>
      </c>
      <c r="I12" s="3">
        <f t="shared" si="0"/>
        <v>68000</v>
      </c>
      <c r="J12" s="6"/>
    </row>
    <row r="13" spans="2:10" x14ac:dyDescent="0.45">
      <c r="B13" s="1" t="s">
        <v>11</v>
      </c>
      <c r="C13" s="1" t="s">
        <v>32</v>
      </c>
      <c r="D13" s="1" t="s">
        <v>33</v>
      </c>
      <c r="E13" s="2">
        <v>43842</v>
      </c>
      <c r="F13" s="2"/>
      <c r="G13" s="1">
        <v>5</v>
      </c>
      <c r="H13" s="3">
        <v>9900</v>
      </c>
      <c r="I13" s="3">
        <f t="shared" si="0"/>
        <v>49500</v>
      </c>
      <c r="J13" s="6"/>
    </row>
    <row r="14" spans="2:10" x14ac:dyDescent="0.45">
      <c r="B14" s="1" t="s">
        <v>11</v>
      </c>
      <c r="C14" s="1" t="s">
        <v>44</v>
      </c>
      <c r="D14" s="1" t="s">
        <v>45</v>
      </c>
      <c r="E14" s="2">
        <v>43896</v>
      </c>
      <c r="F14" s="2"/>
      <c r="G14" s="1">
        <v>4</v>
      </c>
      <c r="H14" s="3">
        <v>11000</v>
      </c>
      <c r="I14" s="3">
        <f t="shared" si="0"/>
        <v>44000</v>
      </c>
      <c r="J14" s="6"/>
    </row>
    <row r="15" spans="2:10" x14ac:dyDescent="0.45">
      <c r="B15" s="1" t="s">
        <v>20</v>
      </c>
      <c r="C15" s="1" t="s">
        <v>30</v>
      </c>
      <c r="D15" s="1" t="s">
        <v>31</v>
      </c>
      <c r="E15" s="2">
        <v>43882</v>
      </c>
      <c r="F15" s="2"/>
      <c r="G15" s="1">
        <v>12</v>
      </c>
      <c r="H15" s="3">
        <v>22000</v>
      </c>
      <c r="I15" s="3">
        <f t="shared" si="0"/>
        <v>264000</v>
      </c>
      <c r="J15" s="6"/>
    </row>
    <row r="16" spans="2:10" x14ac:dyDescent="0.45">
      <c r="B16" s="1" t="s">
        <v>14</v>
      </c>
      <c r="C16" s="1" t="s">
        <v>13</v>
      </c>
      <c r="D16" s="1" t="s">
        <v>16</v>
      </c>
      <c r="E16" s="2">
        <v>43905</v>
      </c>
      <c r="F16" s="2"/>
      <c r="G16" s="1">
        <v>6</v>
      </c>
      <c r="H16" s="3">
        <v>19800</v>
      </c>
      <c r="I16" s="3">
        <f t="shared" si="0"/>
        <v>118800</v>
      </c>
      <c r="J16" s="6"/>
    </row>
    <row r="17" spans="2:10" x14ac:dyDescent="0.45">
      <c r="B17" s="1" t="s">
        <v>8</v>
      </c>
      <c r="C17" s="1" t="s">
        <v>13</v>
      </c>
      <c r="D17" s="1" t="s">
        <v>17</v>
      </c>
      <c r="E17" s="2">
        <v>43936</v>
      </c>
      <c r="F17" s="2"/>
      <c r="G17" s="1">
        <v>10</v>
      </c>
      <c r="H17" s="3">
        <v>9900</v>
      </c>
      <c r="I17" s="3">
        <f t="shared" si="0"/>
        <v>99000</v>
      </c>
      <c r="J17" s="6"/>
    </row>
    <row r="18" spans="2:10" x14ac:dyDescent="0.45">
      <c r="B18" s="1" t="s">
        <v>14</v>
      </c>
      <c r="C18" s="1" t="s">
        <v>18</v>
      </c>
      <c r="D18" s="1" t="s">
        <v>19</v>
      </c>
      <c r="E18" s="2">
        <v>43866</v>
      </c>
      <c r="F18" s="2"/>
      <c r="G18" s="1">
        <v>2</v>
      </c>
      <c r="H18" s="3">
        <v>19800</v>
      </c>
      <c r="I18" s="3">
        <f t="shared" si="0"/>
        <v>39600</v>
      </c>
      <c r="J18" s="6"/>
    </row>
    <row r="19" spans="2:10" x14ac:dyDescent="0.45">
      <c r="B19" s="1" t="s">
        <v>14</v>
      </c>
      <c r="C19" s="1" t="s">
        <v>36</v>
      </c>
      <c r="D19" s="1" t="s">
        <v>38</v>
      </c>
      <c r="E19" s="2">
        <v>43912</v>
      </c>
      <c r="F19" s="2"/>
      <c r="G19" s="1">
        <v>9</v>
      </c>
      <c r="H19" s="3">
        <v>17600</v>
      </c>
      <c r="I19" s="3">
        <f t="shared" si="0"/>
        <v>158400</v>
      </c>
      <c r="J19" s="6"/>
    </row>
    <row r="20" spans="2:10" x14ac:dyDescent="0.45">
      <c r="B20" s="1" t="s">
        <v>11</v>
      </c>
      <c r="C20" s="1" t="s">
        <v>10</v>
      </c>
      <c r="D20" s="1" t="s">
        <v>12</v>
      </c>
      <c r="E20" s="2">
        <v>43926</v>
      </c>
      <c r="F20" s="2"/>
      <c r="G20" s="1">
        <v>1</v>
      </c>
      <c r="H20" s="3">
        <v>11000</v>
      </c>
      <c r="I20" s="3">
        <f t="shared" si="0"/>
        <v>11000</v>
      </c>
      <c r="J20" s="6"/>
    </row>
    <row r="21" spans="2:10" x14ac:dyDescent="0.45">
      <c r="B21" s="1" t="s">
        <v>20</v>
      </c>
      <c r="C21" s="1" t="s">
        <v>36</v>
      </c>
      <c r="D21" s="1" t="s">
        <v>37</v>
      </c>
      <c r="E21" s="2">
        <v>43852</v>
      </c>
      <c r="F21" s="2"/>
      <c r="G21" s="1">
        <v>7</v>
      </c>
      <c r="H21" s="3">
        <v>8800</v>
      </c>
      <c r="I21" s="3">
        <f t="shared" si="0"/>
        <v>61600</v>
      </c>
      <c r="J21" s="6"/>
    </row>
    <row r="22" spans="2:10" x14ac:dyDescent="0.45">
      <c r="B22" s="1" t="s">
        <v>14</v>
      </c>
      <c r="C22" s="1" t="s">
        <v>39</v>
      </c>
      <c r="D22" s="1" t="s">
        <v>15</v>
      </c>
      <c r="E22" s="2">
        <v>43876</v>
      </c>
      <c r="F22" s="2"/>
      <c r="G22" s="1">
        <v>1</v>
      </c>
      <c r="H22" s="3">
        <v>17600</v>
      </c>
      <c r="I22" s="3">
        <f t="shared" si="0"/>
        <v>17600</v>
      </c>
      <c r="J22" s="6"/>
    </row>
    <row r="23" spans="2:10" x14ac:dyDescent="0.45">
      <c r="B23" s="1" t="s">
        <v>8</v>
      </c>
      <c r="C23" s="1" t="s">
        <v>24</v>
      </c>
      <c r="D23" s="1" t="s">
        <v>25</v>
      </c>
      <c r="E23" s="2">
        <v>43933</v>
      </c>
      <c r="F23" s="2"/>
      <c r="G23" s="1">
        <v>6</v>
      </c>
      <c r="H23" s="3">
        <v>2000</v>
      </c>
      <c r="I23" s="3">
        <f t="shared" si="0"/>
        <v>12000</v>
      </c>
      <c r="J23" s="6"/>
    </row>
    <row r="24" spans="2:10" x14ac:dyDescent="0.45">
      <c r="B24" s="1" t="s">
        <v>11</v>
      </c>
      <c r="C24" s="1" t="s">
        <v>22</v>
      </c>
      <c r="D24" s="1" t="s">
        <v>23</v>
      </c>
      <c r="E24" s="2">
        <v>43907</v>
      </c>
      <c r="F24" s="2"/>
      <c r="G24" s="1">
        <v>1</v>
      </c>
      <c r="H24" s="3">
        <v>10000</v>
      </c>
      <c r="I24" s="3">
        <f t="shared" si="0"/>
        <v>10000</v>
      </c>
      <c r="J24" s="6"/>
    </row>
    <row r="25" spans="2:10" x14ac:dyDescent="0.45">
      <c r="B25" s="1" t="s">
        <v>11</v>
      </c>
      <c r="C25" s="1" t="s">
        <v>39</v>
      </c>
      <c r="D25" s="1" t="s">
        <v>40</v>
      </c>
      <c r="E25" s="2">
        <v>43917</v>
      </c>
      <c r="F25" s="2"/>
      <c r="G25" s="1">
        <v>1</v>
      </c>
      <c r="H25" s="3">
        <v>8800</v>
      </c>
      <c r="I25" s="3">
        <f t="shared" si="0"/>
        <v>8800</v>
      </c>
      <c r="J25" s="6"/>
    </row>
    <row r="26" spans="2:10" x14ac:dyDescent="0.45">
      <c r="B26" s="1" t="s">
        <v>20</v>
      </c>
      <c r="C26" s="1" t="s">
        <v>41</v>
      </c>
      <c r="D26" s="1" t="s">
        <v>42</v>
      </c>
      <c r="E26" s="2">
        <v>43831</v>
      </c>
      <c r="F26" s="2"/>
      <c r="G26" s="1">
        <v>8</v>
      </c>
      <c r="H26" s="3">
        <v>7000</v>
      </c>
      <c r="I26" s="3">
        <f t="shared" si="0"/>
        <v>56000</v>
      </c>
      <c r="J26" s="6"/>
    </row>
    <row r="27" spans="2:10" x14ac:dyDescent="0.45">
      <c r="B27" s="1" t="s">
        <v>8</v>
      </c>
      <c r="C27" s="1" t="s">
        <v>41</v>
      </c>
      <c r="D27" s="1" t="s">
        <v>43</v>
      </c>
      <c r="E27" s="2">
        <v>43941</v>
      </c>
      <c r="F27" s="2"/>
      <c r="G27" s="1">
        <v>1</v>
      </c>
      <c r="H27" s="3">
        <v>15000</v>
      </c>
      <c r="I27" s="3">
        <f t="shared" si="0"/>
        <v>15000</v>
      </c>
      <c r="J27" s="6"/>
    </row>
    <row r="29" spans="2:10" x14ac:dyDescent="0.45">
      <c r="B29" t="s">
        <v>55</v>
      </c>
      <c r="H29" t="s">
        <v>56</v>
      </c>
    </row>
    <row r="30" spans="2:10" x14ac:dyDescent="0.45">
      <c r="B30" s="1" t="s">
        <v>57</v>
      </c>
      <c r="C30" s="5" t="s">
        <v>8</v>
      </c>
      <c r="D30" s="5" t="s">
        <v>20</v>
      </c>
      <c r="E30" s="5" t="s">
        <v>11</v>
      </c>
      <c r="F30" s="5" t="s">
        <v>14</v>
      </c>
      <c r="H30" s="1" t="s">
        <v>1</v>
      </c>
      <c r="I30" s="1" t="s">
        <v>58</v>
      </c>
      <c r="J30" s="5" t="s">
        <v>59</v>
      </c>
    </row>
    <row r="31" spans="2:10" x14ac:dyDescent="0.45">
      <c r="B31" s="1">
        <v>1</v>
      </c>
      <c r="C31" s="6"/>
      <c r="D31" s="6"/>
      <c r="E31" s="6"/>
      <c r="F31" s="6"/>
      <c r="H31" s="1" t="s">
        <v>60</v>
      </c>
      <c r="I31" s="1" t="s">
        <v>61</v>
      </c>
      <c r="J31" s="7"/>
    </row>
    <row r="32" spans="2:10" x14ac:dyDescent="0.45">
      <c r="B32" s="1">
        <v>2</v>
      </c>
      <c r="C32" s="6"/>
      <c r="D32" s="6"/>
      <c r="E32" s="6"/>
      <c r="F32" s="6"/>
      <c r="H32" s="1" t="s">
        <v>62</v>
      </c>
      <c r="I32" s="1" t="s">
        <v>63</v>
      </c>
      <c r="J32" s="7"/>
    </row>
    <row r="33" spans="2:9" x14ac:dyDescent="0.45">
      <c r="B33" s="1">
        <v>3</v>
      </c>
      <c r="C33" s="6"/>
      <c r="D33" s="6"/>
      <c r="E33" s="6"/>
      <c r="F33" s="6"/>
    </row>
    <row r="34" spans="2:9" x14ac:dyDescent="0.45">
      <c r="B34" s="1">
        <v>4</v>
      </c>
      <c r="C34" s="6"/>
      <c r="D34" s="6"/>
      <c r="E34" s="6"/>
      <c r="F34" s="6"/>
      <c r="H34" t="s">
        <v>64</v>
      </c>
    </row>
    <row r="35" spans="2:9" x14ac:dyDescent="0.45">
      <c r="H35" s="5" t="s">
        <v>1</v>
      </c>
      <c r="I35" s="1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4"/>
  <dimension ref="A1"/>
  <sheetViews>
    <sheetView workbookViewId="0"/>
  </sheetViews>
  <sheetFormatPr defaultRowHeight="17" x14ac:dyDescent="0.45"/>
  <cols>
    <col min="1" max="1" width="2.83203125" customWidth="1"/>
  </cols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4440-4443-4389-BC3D-42DAB5298C62}">
  <sheetPr codeName="Sheet5"/>
  <dimension ref="A1:G14"/>
  <sheetViews>
    <sheetView workbookViewId="0"/>
  </sheetViews>
  <sheetFormatPr defaultRowHeight="17" x14ac:dyDescent="0.45"/>
  <cols>
    <col min="1" max="1" width="11.08203125" bestFit="1" customWidth="1"/>
    <col min="3" max="3" width="9.75" bestFit="1" customWidth="1"/>
    <col min="5" max="5" width="5.25" bestFit="1" customWidth="1"/>
    <col min="6" max="6" width="8.33203125" bestFit="1" customWidth="1"/>
    <col min="7" max="7" width="9.33203125" bestFit="1" customWidth="1"/>
  </cols>
  <sheetData>
    <row r="1" spans="1:7" x14ac:dyDescent="0.45">
      <c r="A1" t="s">
        <v>50</v>
      </c>
    </row>
    <row r="2" spans="1:7" x14ac:dyDescent="0.4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45">
      <c r="A3" s="2">
        <v>43831</v>
      </c>
      <c r="B3" s="1" t="s">
        <v>7</v>
      </c>
      <c r="C3" s="1" t="s">
        <v>8</v>
      </c>
      <c r="D3" s="1" t="s">
        <v>9</v>
      </c>
      <c r="E3" s="1">
        <v>10</v>
      </c>
      <c r="F3" s="3">
        <v>19800</v>
      </c>
      <c r="G3" s="3">
        <v>188100</v>
      </c>
    </row>
    <row r="4" spans="1:7" x14ac:dyDescent="0.45">
      <c r="A4" s="2">
        <v>43866</v>
      </c>
      <c r="B4" s="1" t="s">
        <v>18</v>
      </c>
      <c r="C4" s="1" t="s">
        <v>14</v>
      </c>
      <c r="D4" s="1" t="s">
        <v>19</v>
      </c>
      <c r="E4" s="1">
        <v>2</v>
      </c>
      <c r="F4" s="3">
        <v>19800</v>
      </c>
      <c r="G4" s="3">
        <v>35640</v>
      </c>
    </row>
    <row r="5" spans="1:7" x14ac:dyDescent="0.45">
      <c r="A5" s="2">
        <v>43876</v>
      </c>
      <c r="B5" s="1" t="s">
        <v>13</v>
      </c>
      <c r="C5" s="1" t="s">
        <v>14</v>
      </c>
      <c r="D5" s="1" t="s">
        <v>15</v>
      </c>
      <c r="E5" s="1">
        <v>3</v>
      </c>
      <c r="F5" s="3">
        <v>9900</v>
      </c>
      <c r="G5" s="3">
        <v>26730</v>
      </c>
    </row>
    <row r="6" spans="1:7" x14ac:dyDescent="0.45">
      <c r="A6" s="2">
        <v>43892</v>
      </c>
      <c r="B6" s="1" t="s">
        <v>28</v>
      </c>
      <c r="C6" s="1" t="s">
        <v>11</v>
      </c>
      <c r="D6" s="1" t="s">
        <v>29</v>
      </c>
      <c r="E6" s="1">
        <v>3</v>
      </c>
      <c r="F6" s="3">
        <v>12000</v>
      </c>
      <c r="G6" s="3">
        <v>30600</v>
      </c>
    </row>
    <row r="7" spans="1:7" x14ac:dyDescent="0.45">
      <c r="A7" s="2">
        <v>43905</v>
      </c>
      <c r="B7" s="1" t="s">
        <v>13</v>
      </c>
      <c r="C7" s="1" t="s">
        <v>14</v>
      </c>
      <c r="D7" s="1" t="s">
        <v>16</v>
      </c>
      <c r="E7" s="1">
        <v>6</v>
      </c>
      <c r="F7" s="3">
        <v>19800</v>
      </c>
      <c r="G7" s="3">
        <v>106920</v>
      </c>
    </row>
    <row r="8" spans="1:7" x14ac:dyDescent="0.45">
      <c r="A8" s="2">
        <v>43907</v>
      </c>
      <c r="B8" s="1" t="s">
        <v>22</v>
      </c>
      <c r="C8" s="1" t="s">
        <v>11</v>
      </c>
      <c r="D8" s="1" t="s">
        <v>23</v>
      </c>
      <c r="E8" s="1">
        <v>1</v>
      </c>
      <c r="F8" s="3">
        <v>10000</v>
      </c>
      <c r="G8" s="3">
        <v>8500</v>
      </c>
    </row>
    <row r="9" spans="1:7" x14ac:dyDescent="0.45">
      <c r="A9" s="2">
        <v>43913</v>
      </c>
      <c r="B9" s="1" t="s">
        <v>26</v>
      </c>
      <c r="C9" s="1" t="s">
        <v>20</v>
      </c>
      <c r="D9" s="1" t="s">
        <v>27</v>
      </c>
      <c r="E9" s="1">
        <v>4</v>
      </c>
      <c r="F9" s="3">
        <v>17000</v>
      </c>
      <c r="G9" s="3">
        <v>57800</v>
      </c>
    </row>
    <row r="10" spans="1:7" x14ac:dyDescent="0.45">
      <c r="A10" s="2">
        <v>43926</v>
      </c>
      <c r="B10" s="1" t="s">
        <v>18</v>
      </c>
      <c r="C10" s="1" t="s">
        <v>20</v>
      </c>
      <c r="D10" s="1" t="s">
        <v>21</v>
      </c>
      <c r="E10" s="1">
        <v>1</v>
      </c>
      <c r="F10" s="3">
        <v>19800</v>
      </c>
      <c r="G10" s="3">
        <v>18810</v>
      </c>
    </row>
    <row r="11" spans="1:7" x14ac:dyDescent="0.45">
      <c r="A11" s="2">
        <v>43926</v>
      </c>
      <c r="B11" s="1" t="s">
        <v>10</v>
      </c>
      <c r="C11" s="1" t="s">
        <v>11</v>
      </c>
      <c r="D11" s="1" t="s">
        <v>12</v>
      </c>
      <c r="E11" s="1">
        <v>1</v>
      </c>
      <c r="F11" s="3">
        <v>11000</v>
      </c>
      <c r="G11" s="3">
        <v>10450</v>
      </c>
    </row>
    <row r="12" spans="1:7" x14ac:dyDescent="0.45">
      <c r="A12" s="2">
        <v>43933</v>
      </c>
      <c r="B12" s="1" t="s">
        <v>24</v>
      </c>
      <c r="C12" s="1" t="s">
        <v>8</v>
      </c>
      <c r="D12" s="1" t="s">
        <v>25</v>
      </c>
      <c r="E12" s="1">
        <v>6</v>
      </c>
      <c r="F12" s="3">
        <v>2000</v>
      </c>
      <c r="G12" s="3">
        <v>11400</v>
      </c>
    </row>
    <row r="13" spans="1:7" x14ac:dyDescent="0.45">
      <c r="A13" s="2">
        <v>43936</v>
      </c>
      <c r="B13" s="1" t="s">
        <v>13</v>
      </c>
      <c r="C13" s="1" t="s">
        <v>8</v>
      </c>
      <c r="D13" s="1" t="s">
        <v>17</v>
      </c>
      <c r="E13" s="1">
        <v>10</v>
      </c>
      <c r="F13" s="3">
        <v>9900</v>
      </c>
      <c r="G13" s="3">
        <v>94050</v>
      </c>
    </row>
    <row r="14" spans="1:7" x14ac:dyDescent="0.45">
      <c r="A14" s="2">
        <v>43972</v>
      </c>
      <c r="B14" s="1" t="s">
        <v>30</v>
      </c>
      <c r="C14" s="1" t="s">
        <v>20</v>
      </c>
      <c r="D14" s="1" t="s">
        <v>31</v>
      </c>
      <c r="E14" s="1">
        <v>12</v>
      </c>
      <c r="F14" s="3">
        <v>22000</v>
      </c>
      <c r="G14" s="3">
        <v>250800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B7994-6167-4EAE-9BC0-364C5F5CE8EE}">
  <sheetPr codeName="Sheet6"/>
  <dimension ref="A1:G14"/>
  <sheetViews>
    <sheetView workbookViewId="0"/>
  </sheetViews>
  <sheetFormatPr defaultRowHeight="17" x14ac:dyDescent="0.45"/>
  <cols>
    <col min="1" max="1" width="11.08203125" bestFit="1" customWidth="1"/>
    <col min="3" max="3" width="9.75" bestFit="1" customWidth="1"/>
    <col min="5" max="5" width="5.25" bestFit="1" customWidth="1"/>
    <col min="6" max="6" width="8.33203125" bestFit="1" customWidth="1"/>
    <col min="7" max="7" width="9.33203125" bestFit="1" customWidth="1"/>
  </cols>
  <sheetData>
    <row r="1" spans="1:7" x14ac:dyDescent="0.45">
      <c r="A1" t="s">
        <v>55</v>
      </c>
    </row>
    <row r="2" spans="1:7" x14ac:dyDescent="0.4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45">
      <c r="A3" s="2">
        <v>43831</v>
      </c>
      <c r="B3" s="1" t="s">
        <v>41</v>
      </c>
      <c r="C3" s="1" t="s">
        <v>20</v>
      </c>
      <c r="D3" s="1" t="s">
        <v>42</v>
      </c>
      <c r="E3" s="1">
        <v>8</v>
      </c>
      <c r="F3" s="3">
        <v>7000</v>
      </c>
      <c r="G3" s="3">
        <v>53200</v>
      </c>
    </row>
    <row r="4" spans="1:7" x14ac:dyDescent="0.45">
      <c r="A4" s="2">
        <v>43842</v>
      </c>
      <c r="B4" s="1" t="s">
        <v>32</v>
      </c>
      <c r="C4" s="1" t="s">
        <v>11</v>
      </c>
      <c r="D4" s="1" t="s">
        <v>33</v>
      </c>
      <c r="E4" s="1">
        <v>5</v>
      </c>
      <c r="F4" s="3">
        <v>9900</v>
      </c>
      <c r="G4" s="3">
        <v>47025</v>
      </c>
    </row>
    <row r="5" spans="1:7" x14ac:dyDescent="0.45">
      <c r="A5" s="2">
        <v>43852</v>
      </c>
      <c r="B5" s="1" t="s">
        <v>36</v>
      </c>
      <c r="C5" s="1" t="s">
        <v>20</v>
      </c>
      <c r="D5" s="1" t="s">
        <v>37</v>
      </c>
      <c r="E5" s="1">
        <v>7</v>
      </c>
      <c r="F5" s="3">
        <v>8800</v>
      </c>
      <c r="G5" s="3">
        <v>58520</v>
      </c>
    </row>
    <row r="6" spans="1:7" x14ac:dyDescent="0.45">
      <c r="A6" s="2">
        <v>43856</v>
      </c>
      <c r="B6" s="1" t="s">
        <v>34</v>
      </c>
      <c r="C6" s="1" t="s">
        <v>8</v>
      </c>
      <c r="D6" s="1" t="s">
        <v>35</v>
      </c>
      <c r="E6" s="1">
        <v>2</v>
      </c>
      <c r="F6" s="3">
        <v>15000</v>
      </c>
      <c r="G6" s="3">
        <v>28500</v>
      </c>
    </row>
    <row r="7" spans="1:7" x14ac:dyDescent="0.45">
      <c r="A7" s="2">
        <v>43864</v>
      </c>
      <c r="B7" s="1" t="s">
        <v>46</v>
      </c>
      <c r="C7" s="1" t="s">
        <v>8</v>
      </c>
      <c r="D7" s="1" t="s">
        <v>47</v>
      </c>
      <c r="E7" s="1">
        <v>8</v>
      </c>
      <c r="F7" s="3">
        <v>9900</v>
      </c>
      <c r="G7" s="3">
        <v>75240</v>
      </c>
    </row>
    <row r="8" spans="1:7" x14ac:dyDescent="0.45">
      <c r="A8" s="2">
        <v>43876</v>
      </c>
      <c r="B8" s="1" t="s">
        <v>39</v>
      </c>
      <c r="C8" s="1" t="s">
        <v>14</v>
      </c>
      <c r="D8" s="1" t="s">
        <v>15</v>
      </c>
      <c r="E8" s="1">
        <v>1</v>
      </c>
      <c r="F8" s="3">
        <v>17600</v>
      </c>
      <c r="G8" s="3">
        <v>15840</v>
      </c>
    </row>
    <row r="9" spans="1:7" x14ac:dyDescent="0.45">
      <c r="A9" s="2">
        <v>43895</v>
      </c>
      <c r="B9" s="1" t="s">
        <v>46</v>
      </c>
      <c r="C9" s="1" t="s">
        <v>20</v>
      </c>
      <c r="D9" s="1" t="s">
        <v>48</v>
      </c>
      <c r="E9" s="1">
        <v>5</v>
      </c>
      <c r="F9" s="3">
        <v>19800</v>
      </c>
      <c r="G9" s="3">
        <v>94050</v>
      </c>
    </row>
    <row r="10" spans="1:7" x14ac:dyDescent="0.45">
      <c r="A10" s="2">
        <v>43896</v>
      </c>
      <c r="B10" s="1" t="s">
        <v>44</v>
      </c>
      <c r="C10" s="1" t="s">
        <v>11</v>
      </c>
      <c r="D10" s="1" t="s">
        <v>45</v>
      </c>
      <c r="E10" s="1">
        <v>4</v>
      </c>
      <c r="F10" s="3">
        <v>11000</v>
      </c>
      <c r="G10" s="3">
        <v>41800</v>
      </c>
    </row>
    <row r="11" spans="1:7" x14ac:dyDescent="0.45">
      <c r="A11" s="2">
        <v>43912</v>
      </c>
      <c r="B11" s="1" t="s">
        <v>36</v>
      </c>
      <c r="C11" s="1" t="s">
        <v>14</v>
      </c>
      <c r="D11" s="1" t="s">
        <v>38</v>
      </c>
      <c r="E11" s="1">
        <v>9</v>
      </c>
      <c r="F11" s="3">
        <v>17600</v>
      </c>
      <c r="G11" s="3">
        <v>142560</v>
      </c>
    </row>
    <row r="12" spans="1:7" x14ac:dyDescent="0.45">
      <c r="A12" s="2">
        <v>43917</v>
      </c>
      <c r="B12" s="1" t="s">
        <v>39</v>
      </c>
      <c r="C12" s="1" t="s">
        <v>11</v>
      </c>
      <c r="D12" s="1" t="s">
        <v>40</v>
      </c>
      <c r="E12" s="1">
        <v>1</v>
      </c>
      <c r="F12" s="3">
        <v>8800</v>
      </c>
      <c r="G12" s="3">
        <v>8360</v>
      </c>
    </row>
    <row r="13" spans="1:7" x14ac:dyDescent="0.45">
      <c r="A13" s="2">
        <v>43935</v>
      </c>
      <c r="B13" s="1" t="s">
        <v>49</v>
      </c>
      <c r="C13" s="1" t="s">
        <v>11</v>
      </c>
      <c r="D13" s="1" t="s">
        <v>12</v>
      </c>
      <c r="E13" s="1">
        <v>7</v>
      </c>
      <c r="F13" s="3">
        <v>12000</v>
      </c>
      <c r="G13" s="3">
        <v>79800</v>
      </c>
    </row>
    <row r="14" spans="1:7" x14ac:dyDescent="0.45">
      <c r="A14" s="2">
        <v>43941</v>
      </c>
      <c r="B14" s="1" t="s">
        <v>41</v>
      </c>
      <c r="C14" s="1" t="s">
        <v>8</v>
      </c>
      <c r="D14" s="1" t="s">
        <v>43</v>
      </c>
      <c r="E14" s="1">
        <v>1</v>
      </c>
      <c r="F14" s="3">
        <v>15000</v>
      </c>
      <c r="G14" s="3">
        <v>14250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7"/>
  <dimension ref="A1:E30"/>
  <sheetViews>
    <sheetView tabSelected="1" workbookViewId="0">
      <selection activeCell="E2" sqref="E2"/>
    </sheetView>
  </sheetViews>
  <sheetFormatPr defaultRowHeight="17" outlineLevelRow="1" x14ac:dyDescent="0.45"/>
  <cols>
    <col min="1" max="1" width="7.5" customWidth="1"/>
    <col min="2" max="2" width="13.08203125" customWidth="1"/>
    <col min="3" max="3" width="11.83203125" customWidth="1"/>
    <col min="4" max="4" width="9.33203125" bestFit="1" customWidth="1"/>
  </cols>
  <sheetData>
    <row r="1" spans="1:5" x14ac:dyDescent="0.45">
      <c r="A1" t="s">
        <v>56</v>
      </c>
    </row>
    <row r="2" spans="1:5" x14ac:dyDescent="0.45">
      <c r="A2" s="1" t="s">
        <v>2</v>
      </c>
      <c r="B2" s="1"/>
      <c r="C2" s="1" t="s">
        <v>4</v>
      </c>
      <c r="D2" s="1" t="s">
        <v>6</v>
      </c>
      <c r="E2" t="s">
        <v>3</v>
      </c>
    </row>
    <row r="3" spans="1:5" hidden="1" outlineLevel="1" x14ac:dyDescent="0.45">
      <c r="A3" s="30"/>
      <c r="B3" s="30" t="s">
        <v>161</v>
      </c>
      <c r="C3" s="30">
        <f>오프라인!$E$3</f>
        <v>8</v>
      </c>
      <c r="D3" s="31">
        <f>오프라인!$G$3</f>
        <v>53200</v>
      </c>
    </row>
    <row r="4" spans="1:5" hidden="1" outlineLevel="1" collapsed="1" x14ac:dyDescent="0.45">
      <c r="A4" s="30"/>
      <c r="B4" s="30"/>
      <c r="C4" s="30">
        <f>오프라인!$E$5</f>
        <v>7</v>
      </c>
      <c r="D4" s="31">
        <f>오프라인!$G$5</f>
        <v>58520</v>
      </c>
    </row>
    <row r="5" spans="1:5" hidden="1" outlineLevel="1" collapsed="1" x14ac:dyDescent="0.45">
      <c r="A5" s="30"/>
      <c r="B5" s="30"/>
      <c r="C5" s="30">
        <f>오프라인!$E$9</f>
        <v>5</v>
      </c>
      <c r="D5" s="31">
        <f>오프라인!$G$9</f>
        <v>94050</v>
      </c>
    </row>
    <row r="6" spans="1:5" hidden="1" outlineLevel="1" collapsed="1" x14ac:dyDescent="0.45">
      <c r="A6" s="30"/>
      <c r="B6" s="30" t="s">
        <v>161</v>
      </c>
      <c r="C6" s="30">
        <f>온라인!$E$9</f>
        <v>4</v>
      </c>
      <c r="D6" s="31">
        <f>온라인!$G$9</f>
        <v>57800</v>
      </c>
    </row>
    <row r="7" spans="1:5" hidden="1" outlineLevel="1" collapsed="1" x14ac:dyDescent="0.45">
      <c r="A7" s="30"/>
      <c r="B7" s="30"/>
      <c r="C7" s="30">
        <f>온라인!$E$10</f>
        <v>1</v>
      </c>
      <c r="D7" s="31">
        <f>온라인!$G$10</f>
        <v>18810</v>
      </c>
    </row>
    <row r="8" spans="1:5" hidden="1" outlineLevel="1" collapsed="1" x14ac:dyDescent="0.45">
      <c r="A8" s="30"/>
      <c r="B8" s="30"/>
      <c r="C8" s="30">
        <f>온라인!$E$14</f>
        <v>12</v>
      </c>
      <c r="D8" s="31">
        <f>온라인!$G$14</f>
        <v>250800</v>
      </c>
    </row>
    <row r="9" spans="1:5" collapsed="1" x14ac:dyDescent="0.45">
      <c r="A9" t="s">
        <v>20</v>
      </c>
      <c r="C9">
        <f>MAX(C3:C8)</f>
        <v>12</v>
      </c>
      <c r="D9" s="32">
        <f>MAX(D3:D8)</f>
        <v>250800</v>
      </c>
    </row>
    <row r="10" spans="1:5" hidden="1" outlineLevel="1" x14ac:dyDescent="0.45">
      <c r="B10" t="s">
        <v>161</v>
      </c>
      <c r="C10">
        <f>오프라인!$E$4</f>
        <v>5</v>
      </c>
      <c r="D10" s="32">
        <f>오프라인!$G$4</f>
        <v>47025</v>
      </c>
    </row>
    <row r="11" spans="1:5" hidden="1" outlineLevel="1" collapsed="1" x14ac:dyDescent="0.45">
      <c r="C11">
        <f>오프라인!$E$10</f>
        <v>4</v>
      </c>
      <c r="D11" s="32">
        <f>오프라인!$G$10</f>
        <v>41800</v>
      </c>
    </row>
    <row r="12" spans="1:5" hidden="1" outlineLevel="1" collapsed="1" x14ac:dyDescent="0.45">
      <c r="C12">
        <f>오프라인!$E$12</f>
        <v>1</v>
      </c>
      <c r="D12" s="32">
        <f>오프라인!$G$12</f>
        <v>8360</v>
      </c>
    </row>
    <row r="13" spans="1:5" hidden="1" outlineLevel="1" collapsed="1" x14ac:dyDescent="0.45">
      <c r="C13">
        <f>오프라인!$E$13</f>
        <v>7</v>
      </c>
      <c r="D13" s="32">
        <f>오프라인!$G$13</f>
        <v>79800</v>
      </c>
    </row>
    <row r="14" spans="1:5" hidden="1" outlineLevel="1" collapsed="1" x14ac:dyDescent="0.45">
      <c r="B14" t="s">
        <v>161</v>
      </c>
      <c r="C14">
        <f>온라인!$E$6</f>
        <v>3</v>
      </c>
      <c r="D14" s="32">
        <f>온라인!$G$6</f>
        <v>30600</v>
      </c>
    </row>
    <row r="15" spans="1:5" hidden="1" outlineLevel="1" collapsed="1" x14ac:dyDescent="0.45">
      <c r="C15">
        <f>온라인!$E$8</f>
        <v>1</v>
      </c>
      <c r="D15" s="32">
        <f>온라인!$G$8</f>
        <v>8500</v>
      </c>
    </row>
    <row r="16" spans="1:5" hidden="1" outlineLevel="1" collapsed="1" x14ac:dyDescent="0.45">
      <c r="C16">
        <f>온라인!$E$11</f>
        <v>1</v>
      </c>
      <c r="D16" s="32">
        <f>온라인!$G$11</f>
        <v>10450</v>
      </c>
    </row>
    <row r="17" spans="1:4" collapsed="1" x14ac:dyDescent="0.45">
      <c r="A17" t="s">
        <v>11</v>
      </c>
      <c r="C17">
        <f>MAX(C10:C16)</f>
        <v>7</v>
      </c>
      <c r="D17" s="32">
        <f>MAX(D10:D16)</f>
        <v>79800</v>
      </c>
    </row>
    <row r="18" spans="1:4" hidden="1" outlineLevel="1" x14ac:dyDescent="0.45">
      <c r="B18" t="s">
        <v>161</v>
      </c>
      <c r="C18">
        <f>오프라인!$E$6</f>
        <v>2</v>
      </c>
      <c r="D18" s="32">
        <f>오프라인!$G$6</f>
        <v>28500</v>
      </c>
    </row>
    <row r="19" spans="1:4" hidden="1" outlineLevel="1" collapsed="1" x14ac:dyDescent="0.45">
      <c r="C19">
        <f>오프라인!$E$7</f>
        <v>8</v>
      </c>
      <c r="D19" s="32">
        <f>오프라인!$G$7</f>
        <v>75240</v>
      </c>
    </row>
    <row r="20" spans="1:4" hidden="1" outlineLevel="1" collapsed="1" x14ac:dyDescent="0.45">
      <c r="C20">
        <f>오프라인!$E$14</f>
        <v>1</v>
      </c>
      <c r="D20" s="32">
        <f>오프라인!$G$14</f>
        <v>14250</v>
      </c>
    </row>
    <row r="21" spans="1:4" hidden="1" outlineLevel="1" collapsed="1" x14ac:dyDescent="0.45">
      <c r="B21" t="s">
        <v>161</v>
      </c>
      <c r="C21">
        <f>온라인!$E$3</f>
        <v>10</v>
      </c>
      <c r="D21" s="32">
        <f>온라인!$G$3</f>
        <v>188100</v>
      </c>
    </row>
    <row r="22" spans="1:4" hidden="1" outlineLevel="1" collapsed="1" x14ac:dyDescent="0.45">
      <c r="C22">
        <f>온라인!$E$12</f>
        <v>6</v>
      </c>
      <c r="D22" s="32">
        <f>온라인!$G$12</f>
        <v>11400</v>
      </c>
    </row>
    <row r="23" spans="1:4" hidden="1" outlineLevel="1" collapsed="1" x14ac:dyDescent="0.45">
      <c r="C23">
        <f>온라인!$E$13</f>
        <v>10</v>
      </c>
      <c r="D23" s="32">
        <f>온라인!$G$13</f>
        <v>94050</v>
      </c>
    </row>
    <row r="24" spans="1:4" collapsed="1" x14ac:dyDescent="0.45">
      <c r="A24" t="s">
        <v>8</v>
      </c>
      <c r="C24">
        <f>MAX(C18:C23)</f>
        <v>10</v>
      </c>
      <c r="D24" s="32">
        <f>MAX(D18:D23)</f>
        <v>188100</v>
      </c>
    </row>
    <row r="25" spans="1:4" hidden="1" outlineLevel="1" x14ac:dyDescent="0.45">
      <c r="B25" t="s">
        <v>161</v>
      </c>
      <c r="C25">
        <f>오프라인!$E$8</f>
        <v>1</v>
      </c>
      <c r="D25" s="32">
        <f>오프라인!$G$8</f>
        <v>15840</v>
      </c>
    </row>
    <row r="26" spans="1:4" hidden="1" outlineLevel="1" collapsed="1" x14ac:dyDescent="0.45">
      <c r="C26">
        <f>오프라인!$E$11</f>
        <v>9</v>
      </c>
      <c r="D26" s="32">
        <f>오프라인!$G$11</f>
        <v>142560</v>
      </c>
    </row>
    <row r="27" spans="1:4" hidden="1" outlineLevel="1" collapsed="1" x14ac:dyDescent="0.45">
      <c r="B27" t="s">
        <v>161</v>
      </c>
      <c r="C27">
        <f>온라인!$E$4</f>
        <v>2</v>
      </c>
      <c r="D27" s="32">
        <f>온라인!$G$4</f>
        <v>35640</v>
      </c>
    </row>
    <row r="28" spans="1:4" hidden="1" outlineLevel="1" collapsed="1" x14ac:dyDescent="0.45">
      <c r="C28">
        <f>온라인!$E$5</f>
        <v>3</v>
      </c>
      <c r="D28" s="32">
        <f>온라인!$G$5</f>
        <v>26730</v>
      </c>
    </row>
    <row r="29" spans="1:4" hidden="1" outlineLevel="1" collapsed="1" x14ac:dyDescent="0.45">
      <c r="C29">
        <f>온라인!$E$7</f>
        <v>6</v>
      </c>
      <c r="D29" s="32">
        <f>온라인!$G$7</f>
        <v>106920</v>
      </c>
    </row>
    <row r="30" spans="1:4" collapsed="1" x14ac:dyDescent="0.45">
      <c r="A30" t="s">
        <v>14</v>
      </c>
      <c r="C30">
        <f>MAX(C25:C29)</f>
        <v>9</v>
      </c>
      <c r="D30" s="32">
        <f>MAX(D25:D29)</f>
        <v>142560</v>
      </c>
    </row>
  </sheetData>
  <dataConsolidate function="max" leftLabels="1" topLabels="1" link="1">
    <dataRefs count="2">
      <dataRef ref="C2:G14" sheet="오프라인"/>
      <dataRef ref="C2:G14" sheet="온라인"/>
    </dataRefs>
  </dataConsolidate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8"/>
  <dimension ref="B2:D7"/>
  <sheetViews>
    <sheetView workbookViewId="0"/>
  </sheetViews>
  <sheetFormatPr defaultRowHeight="17" x14ac:dyDescent="0.45"/>
  <cols>
    <col min="4" max="4" width="9.33203125" bestFit="1" customWidth="1"/>
  </cols>
  <sheetData>
    <row r="2" spans="2:4" x14ac:dyDescent="0.45">
      <c r="B2" t="s">
        <v>50</v>
      </c>
    </row>
    <row r="3" spans="2:4" x14ac:dyDescent="0.45">
      <c r="B3" s="1" t="s">
        <v>2</v>
      </c>
      <c r="C3" s="1" t="s">
        <v>4</v>
      </c>
      <c r="D3" s="1" t="s">
        <v>6</v>
      </c>
    </row>
    <row r="4" spans="2:4" x14ac:dyDescent="0.45">
      <c r="B4" s="1" t="s">
        <v>14</v>
      </c>
      <c r="C4" s="1">
        <v>21</v>
      </c>
      <c r="D4" s="3">
        <v>327690</v>
      </c>
    </row>
    <row r="5" spans="2:4" x14ac:dyDescent="0.45">
      <c r="B5" s="1" t="s">
        <v>20</v>
      </c>
      <c r="C5" s="1">
        <v>37</v>
      </c>
      <c r="D5" s="3">
        <v>533180</v>
      </c>
    </row>
    <row r="6" spans="2:4" x14ac:dyDescent="0.45">
      <c r="B6" s="1" t="s">
        <v>11</v>
      </c>
      <c r="C6" s="1">
        <v>22</v>
      </c>
      <c r="D6" s="3">
        <v>226535</v>
      </c>
    </row>
    <row r="7" spans="2:4" x14ac:dyDescent="0.45">
      <c r="B7" s="1" t="s">
        <v>8</v>
      </c>
      <c r="C7" s="1">
        <v>37</v>
      </c>
      <c r="D7" s="3">
        <v>411540</v>
      </c>
    </row>
  </sheetData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9"/>
  <dimension ref="B2:E12"/>
  <sheetViews>
    <sheetView workbookViewId="0"/>
  </sheetViews>
  <sheetFormatPr defaultRowHeight="17" x14ac:dyDescent="0.45"/>
  <cols>
    <col min="1" max="1" width="3.75" customWidth="1"/>
    <col min="3" max="3" width="10.33203125" customWidth="1"/>
    <col min="5" max="5" width="18.83203125" bestFit="1" customWidth="1"/>
    <col min="6" max="6" width="2" customWidth="1"/>
    <col min="7" max="7" width="10.83203125" customWidth="1"/>
  </cols>
  <sheetData>
    <row r="2" spans="2:5" x14ac:dyDescent="0.45">
      <c r="B2" s="1" t="s">
        <v>1</v>
      </c>
      <c r="C2" s="1" t="s">
        <v>2</v>
      </c>
      <c r="D2" s="1" t="s">
        <v>3</v>
      </c>
      <c r="E2" s="1" t="s">
        <v>53</v>
      </c>
    </row>
    <row r="3" spans="2:5" x14ac:dyDescent="0.45">
      <c r="B3" s="1" t="s">
        <v>13</v>
      </c>
      <c r="C3" s="1" t="s">
        <v>14</v>
      </c>
      <c r="D3" s="1" t="s">
        <v>16</v>
      </c>
      <c r="E3" s="8">
        <v>58800</v>
      </c>
    </row>
    <row r="4" spans="2:5" x14ac:dyDescent="0.45">
      <c r="B4" s="1" t="s">
        <v>22</v>
      </c>
      <c r="C4" s="1" t="s">
        <v>11</v>
      </c>
      <c r="D4" s="1" t="s">
        <v>23</v>
      </c>
      <c r="E4" s="8">
        <v>10000</v>
      </c>
    </row>
    <row r="5" spans="2:5" x14ac:dyDescent="0.45">
      <c r="B5" s="1" t="s">
        <v>36</v>
      </c>
      <c r="C5" s="1" t="s">
        <v>14</v>
      </c>
      <c r="D5" s="1" t="s">
        <v>38</v>
      </c>
      <c r="E5" s="8">
        <v>17600</v>
      </c>
    </row>
    <row r="6" spans="2:5" x14ac:dyDescent="0.45">
      <c r="B6" s="1" t="s">
        <v>39</v>
      </c>
      <c r="C6" s="1" t="s">
        <v>14</v>
      </c>
      <c r="D6" s="1" t="s">
        <v>15</v>
      </c>
      <c r="E6" s="8">
        <v>17600</v>
      </c>
    </row>
    <row r="7" spans="2:5" x14ac:dyDescent="0.45">
      <c r="B7" s="1" t="s">
        <v>7</v>
      </c>
      <c r="C7" s="1" t="s">
        <v>8</v>
      </c>
      <c r="D7" s="1" t="s">
        <v>9</v>
      </c>
      <c r="E7" s="8">
        <v>39800</v>
      </c>
    </row>
    <row r="8" spans="2:5" x14ac:dyDescent="0.45">
      <c r="B8" s="1" t="s">
        <v>41</v>
      </c>
      <c r="C8" s="1" t="s">
        <v>20</v>
      </c>
      <c r="D8" s="1" t="s">
        <v>42</v>
      </c>
      <c r="E8" s="8">
        <v>7000</v>
      </c>
    </row>
    <row r="9" spans="2:5" x14ac:dyDescent="0.45">
      <c r="B9" s="1" t="s">
        <v>49</v>
      </c>
      <c r="C9" s="1" t="s">
        <v>11</v>
      </c>
      <c r="D9" s="1" t="s">
        <v>12</v>
      </c>
      <c r="E9" s="8">
        <v>9900</v>
      </c>
    </row>
    <row r="10" spans="2:5" x14ac:dyDescent="0.45">
      <c r="B10" s="1" t="s">
        <v>18</v>
      </c>
      <c r="C10" s="1" t="s">
        <v>14</v>
      </c>
      <c r="D10" s="1" t="s">
        <v>19</v>
      </c>
      <c r="E10" s="8">
        <v>62800</v>
      </c>
    </row>
    <row r="11" spans="2:5" x14ac:dyDescent="0.45">
      <c r="B11" s="1" t="s">
        <v>26</v>
      </c>
      <c r="C11" s="1" t="s">
        <v>20</v>
      </c>
      <c r="D11" s="1" t="s">
        <v>27</v>
      </c>
      <c r="E11" s="8">
        <v>17000</v>
      </c>
    </row>
    <row r="12" spans="2:5" x14ac:dyDescent="0.45">
      <c r="B12" s="1" t="s">
        <v>32</v>
      </c>
      <c r="C12" s="1" t="s">
        <v>11</v>
      </c>
      <c r="D12" s="1" t="s">
        <v>33</v>
      </c>
      <c r="E12" s="8">
        <v>9900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계산작업</vt:lpstr>
      <vt:lpstr>분석작업-1</vt:lpstr>
      <vt:lpstr>온라인</vt:lpstr>
      <vt:lpstr>오프라인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채희 신</cp:lastModifiedBy>
  <cp:lastPrinted>2024-11-07T08:39:47Z</cp:lastPrinted>
  <dcterms:created xsi:type="dcterms:W3CDTF">2023-08-09T00:13:15Z</dcterms:created>
  <dcterms:modified xsi:type="dcterms:W3CDTF">2026-03-06T02:12:17Z</dcterms:modified>
</cp:coreProperties>
</file>