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박지연\OneDrive\바탕 화면\2025_기출문제집_컴활1급실기_학습자료_241206 update\2025_기출문제집_컴활1급실기_학습자료_241206 update\02 최신기출유형\08회\"/>
    </mc:Choice>
  </mc:AlternateContent>
  <xr:revisionPtr revIDLastSave="0" documentId="13_ncr:1_{394342A3-A5FF-4368-B397-3A74EAA31138}" xr6:coauthVersionLast="47" xr6:coauthVersionMax="47" xr10:uidLastSave="{00000000-0000-0000-0000-000000000000}"/>
  <bookViews>
    <workbookView xWindow="-108" yWindow="-108" windowWidth="23256" windowHeight="12456" activeTab="4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eta.AND" hidden="1" xlm="1">#NAME?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7" i="5" l="1"/>
  <c r="A25" i="5"/>
  <c r="A19" i="5"/>
  <c r="A13" i="5"/>
  <c r="A7" i="5"/>
  <c r="F26" i="5"/>
  <c r="F20" i="5"/>
  <c r="F14" i="5"/>
  <c r="F8" i="5"/>
  <c r="F28" i="5" s="1"/>
  <c r="L4" i="3" a="1"/>
  <c r="L4" i="3" s="1"/>
  <c r="M4" i="3" a="1"/>
  <c r="M4" i="3"/>
  <c r="L5" i="3" a="1"/>
  <c r="L5" i="3" s="1"/>
  <c r="M5" i="3" a="1"/>
  <c r="M5" i="3"/>
  <c r="L6" i="3" a="1"/>
  <c r="L6" i="3" s="1"/>
  <c r="M6" i="3" a="1"/>
  <c r="M6" i="3" s="1"/>
  <c r="L7" i="3" a="1"/>
  <c r="L7" i="3" s="1"/>
  <c r="M7" i="3" a="1"/>
  <c r="M7" i="3" s="1"/>
  <c r="K5" i="3" a="1"/>
  <c r="K5" i="3"/>
  <c r="K6" i="3" a="1"/>
  <c r="K6" i="3"/>
  <c r="K7" i="3" a="1"/>
  <c r="K7" i="3" s="1"/>
  <c r="K4" i="3" a="1"/>
  <c r="K4" i="3" s="1"/>
  <c r="L13" i="3" a="1"/>
  <c r="L13" i="3" s="1"/>
  <c r="M13" i="3" a="1"/>
  <c r="M13" i="3" s="1"/>
  <c r="N13" i="3" a="1"/>
  <c r="N13" i="3"/>
  <c r="K13" i="3" a="1"/>
  <c r="K13" i="3" s="1"/>
  <c r="K12" i="3"/>
  <c r="L12" i="3"/>
  <c r="M12" i="3"/>
  <c r="N12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33" i="3" a="1"/>
  <c r="H8" i="3" a="1"/>
  <c r="H31" i="3" a="1"/>
  <c r="H15" i="3" a="1"/>
  <c r="H23" i="3" a="1"/>
  <c r="H5" i="3" a="1"/>
  <c r="H14" i="3" a="1"/>
  <c r="H20" i="3" a="1"/>
  <c r="H12" i="3" a="1"/>
  <c r="H4" i="3" a="1"/>
  <c r="H27" i="3" a="1"/>
  <c r="H9" i="3" a="1"/>
  <c r="H18" i="3" a="1"/>
  <c r="H28" i="3" a="1"/>
  <c r="H16" i="3" a="1"/>
  <c r="H22" i="3" a="1"/>
  <c r="H10" i="3" a="1"/>
  <c r="H24" i="3" a="1"/>
  <c r="H17" i="3" a="1"/>
  <c r="H30" i="3" a="1"/>
  <c r="H26" i="3" a="1"/>
  <c r="H6" i="3" a="1"/>
  <c r="H21" i="3" a="1"/>
  <c r="H7" i="3" a="1"/>
  <c r="H11" i="3" a="1"/>
  <c r="H32" i="3" a="1"/>
  <c r="H25" i="3" a="1"/>
  <c r="H19" i="3" a="1"/>
  <c r="H29" i="3" a="1"/>
  <c r="H13" i="3" a="1"/>
  <c r="H32" i="3" l="1"/>
  <c r="H6" i="3"/>
  <c r="H24" i="3"/>
  <c r="H16" i="3"/>
  <c r="H12" i="3"/>
  <c r="H31" i="3"/>
  <c r="H23" i="3"/>
  <c r="H15" i="3"/>
  <c r="H11" i="3"/>
  <c r="H26" i="3"/>
  <c r="H10" i="3"/>
  <c r="H28" i="3"/>
  <c r="H20" i="3"/>
  <c r="H8" i="3"/>
  <c r="H27" i="3"/>
  <c r="H19" i="3"/>
  <c r="H7" i="3"/>
  <c r="H30" i="3"/>
  <c r="H22" i="3"/>
  <c r="H18" i="3"/>
  <c r="H14" i="3"/>
  <c r="H33" i="3"/>
  <c r="H29" i="3"/>
  <c r="H25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1B565C4-D6FA-416D-BFD7-D8BE10809320}" keepAlive="1" name="쿼리 - 1학기강의" description="통합 문서의 '1학기강의' 쿼리에 대한 연결입니다." type="5" refreshedVersion="8" background="1">
    <dbPr connection="Provider=Microsoft.Mashup.OleDb.1;Data Source=$Workbook$;Location=1학기강의;Extended Properties=&quot;&quot;" command="SELECT * FROM [1학기강의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<sst xmlns="http://schemas.openxmlformats.org/spreadsheetml/2006/main" count="466" uniqueCount="137">
  <si>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</si>
  <si>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</si>
  <si>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</si>
  <si>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</si>
  <si>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</si>
  <si>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</si>
  <si>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</si>
  <si>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</si>
  <si>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</si>
  <si>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</si>
  <si>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</si>
  <si>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</si>
  <si>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</si>
  <si>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</si>
  <si>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</si>
  <si>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</si>
  <si>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</si>
  <si>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</si>
  <si>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</si>
  <si>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</si>
  <si>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</si>
  <si>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</si>
  <si>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</si>
  <si>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</si>
  <si>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</si>
  <si>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</si>
  <si>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</si>
  <si>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</si>
  <si>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</si>
  <si>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</si>
  <si>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</si>
  <si>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</si>
  <si>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</si>
  <si>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</si>
  <si>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</si>
  <si>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</si>
  <si>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</si>
  <si>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</si>
  <si>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</si>
  <si>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</si>
  <si>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</si>
  <si>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</si>
  <si>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</si>
  <si>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</si>
  <si>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</si>
  <si>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</si>
  <si>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</si>
  <si>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</si>
  <si>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</si>
  <si>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</si>
  <si>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</si>
  <si>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</si>
  <si>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</si>
  <si>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</si>
  <si>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</si>
  <si>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</si>
  <si>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</si>
  <si>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</si>
  <si>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</si>
  <si>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</si>
  <si>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</si>
  <si>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</si>
  <si>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</si>
  <si>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</si>
  <si>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</si>
  <si>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</si>
  <si>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</si>
  <si>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</si>
  <si>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</si>
  <si>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</si>
  <si>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</si>
  <si>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</si>
  <si>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</si>
  <si>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</si>
  <si>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</si>
  <si>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</si>
  <si>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</si>
  <si>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</si>
  <si>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</si>
  <si>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</si>
  <si>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</si>
  <si>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</si>
  <si>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</si>
  <si>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</si>
  <si>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</si>
  <si>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</si>
  <si>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</si>
  <si>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</si>
  <si>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</si>
  <si>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</si>
  <si>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</si>
  <si>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</si>
  <si>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</si>
  <si>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</si>
  <si>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</si>
  <si>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</si>
  <si>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</si>
  <si>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</si>
  <si>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</si>
  <si>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</si>
  <si>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</si>
  <si>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</si>
  <si>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</si>
  <si>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</si>
  <si>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</si>
  <si>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</si>
  <si>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</si>
  <si>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</si>
  <si>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</si>
  <si>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</si>
  <si>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</si>
  <si>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</si>
  <si>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</si>
  <si>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</si>
  <si>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</si>
  <si>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</si>
  <si>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가002</t>
    <phoneticPr fontId="1" type="noConversion"/>
  </si>
  <si>
    <t>(모두)</t>
  </si>
  <si>
    <t>김영진</t>
  </si>
  <si>
    <t>명호준</t>
  </si>
  <si>
    <t>양민경</t>
  </si>
  <si>
    <t>이미철</t>
  </si>
  <si>
    <t>총합계</t>
  </si>
  <si>
    <t>평균 : 수강료</t>
  </si>
  <si>
    <t>수강코드2</t>
  </si>
  <si>
    <t xml:space="preserve">수강생수 </t>
  </si>
  <si>
    <t>수강생수  - 수강코드2: 그룹3, 학년: 1 (+)에 대한 세부 정보</t>
  </si>
  <si>
    <t>전체 평균</t>
  </si>
  <si>
    <t>전체 개수</t>
  </si>
  <si>
    <t>90 평균</t>
  </si>
  <si>
    <t>95 평균</t>
  </si>
  <si>
    <t>100 평균</t>
  </si>
  <si>
    <t>105 평균</t>
  </si>
  <si>
    <t>90 개수</t>
  </si>
  <si>
    <t>95 개수</t>
  </si>
  <si>
    <t>100 개수</t>
  </si>
  <si>
    <t>105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</si>
</sst>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#&quot;십&quot;0&quot;만&quot;#,&quot;천원&quot;;0&quot;만&quot;0,&quot;천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7" fontId="0" fillId="0" borderId="1" xfId="2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00-4D25-8326-1998C4579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403860</xdr:colOff>
          <xdr:row>0</xdr:row>
          <xdr:rowOff>45720</xdr:rowOff>
        </xdr:from>
        <xdr:to>
          <xdr:col>5</xdr:col>
          <xdr:colOff>678180</xdr:colOff>
          <xdr:row>1</xdr:row>
          <xdr:rowOff>160020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지연" refreshedDate="45895.635137731479" backgroundQuery="1" createdVersion="8" refreshedVersion="8" minRefreshableVersion="3" recordCount="37" xr:uid="{AFE6A414-AD08-4BA5-9A04-07C3519BCF3C}">
  <cacheSource type="external" connectionId="1"/>
  <cacheFields count="8">
    <cacheField name="수강코드" numFmtId="0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7"/>
    </cacheField>
    <cacheField name="성명" numFmtId="0">
      <sharedItems count="37">
        <s v="김애자"/>
        <s v="강민성"/>
        <s v="배인숙"/>
        <s v="윤은혜"/>
        <s v="정민수"/>
        <s v="김희수"/>
        <s v="김원중"/>
        <s v="진민진"/>
        <s v="김현수"/>
        <s v="정창영"/>
        <s v="우강철"/>
        <s v="박호준"/>
        <s v="김진호"/>
        <s v="여현수"/>
        <s v="김여진"/>
        <s v="김연지"/>
        <s v="현나현"/>
        <s v="정상영"/>
        <s v="송우선"/>
        <s v="강일신"/>
        <s v="김호준"/>
        <s v="송진윤"/>
        <s v="장원길"/>
        <s v="민경성"/>
        <s v="강병규"/>
        <s v="김대호"/>
        <s v="조영상"/>
        <s v="지상렬"/>
        <s v="김준수"/>
        <s v="정윤호"/>
        <s v="김영진"/>
        <s v="이성진"/>
        <s v="이미철"/>
        <s v="양민경"/>
        <s v="강동성"/>
        <s v="명호준"/>
        <s v="한송진"/>
      </sharedItems>
    </cacheField>
    <cacheField name="학년" numFmtId="0">
      <sharedItems containsSemiMixedTypes="0" containsString="0" containsNumber="1" containsInteger="1" minValue="1" maxValue="3" count="3">
        <n v="1"/>
        <n v="3"/>
        <n v="2"/>
      </sharedItems>
    </cacheField>
    <cacheField name="과목" numFmtId="0">
      <sharedItems count="4">
        <s v="국어"/>
        <s v="영어"/>
        <s v="국사"/>
        <s v="수학"/>
      </sharedItems>
    </cacheField>
    <cacheField name="담당강사" numFmtId="0">
      <sharedItems count="11">
        <s v="정희진"/>
        <s v="유삼순"/>
        <s v="강진주"/>
        <s v="김원선"/>
        <s v="고민두"/>
        <s v="신길동"/>
        <s v="이정철"/>
        <s v="황민규"/>
        <s v="노정현"/>
        <s v="이호섭"/>
        <s v="김진민"/>
      </sharedItems>
    </cacheField>
    <cacheField name="수강료" numFmtId="0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료할인" numFmtId="0">
      <sharedItems containsSemiMixedTypes="0" containsString="0" containsNumber="1" containsInteger="1" minValue="81000" maxValue="120000" count="7">
        <n v="81000"/>
        <n v="110000"/>
        <n v="120000"/>
        <n v="104500"/>
        <n v="95000"/>
        <n v="90000"/>
        <n v="99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  <x v="0"/>
  </r>
  <r>
    <x v="1"/>
    <x v="1"/>
    <x v="1"/>
    <x v="0"/>
    <x v="1"/>
    <x v="1"/>
    <x v="1"/>
  </r>
  <r>
    <x v="2"/>
    <x v="2"/>
    <x v="1"/>
    <x v="1"/>
    <x v="2"/>
    <x v="2"/>
    <x v="2"/>
  </r>
  <r>
    <x v="3"/>
    <x v="3"/>
    <x v="2"/>
    <x v="1"/>
    <x v="3"/>
    <x v="1"/>
    <x v="3"/>
  </r>
  <r>
    <x v="1"/>
    <x v="4"/>
    <x v="1"/>
    <x v="0"/>
    <x v="1"/>
    <x v="1"/>
    <x v="1"/>
  </r>
  <r>
    <x v="2"/>
    <x v="5"/>
    <x v="1"/>
    <x v="1"/>
    <x v="2"/>
    <x v="2"/>
    <x v="2"/>
  </r>
  <r>
    <x v="0"/>
    <x v="6"/>
    <x v="0"/>
    <x v="0"/>
    <x v="0"/>
    <x v="0"/>
    <x v="0"/>
  </r>
  <r>
    <x v="2"/>
    <x v="7"/>
    <x v="1"/>
    <x v="1"/>
    <x v="2"/>
    <x v="2"/>
    <x v="2"/>
  </r>
  <r>
    <x v="4"/>
    <x v="8"/>
    <x v="2"/>
    <x v="0"/>
    <x v="4"/>
    <x v="3"/>
    <x v="4"/>
  </r>
  <r>
    <x v="5"/>
    <x v="9"/>
    <x v="1"/>
    <x v="2"/>
    <x v="5"/>
    <x v="1"/>
    <x v="1"/>
  </r>
  <r>
    <x v="3"/>
    <x v="10"/>
    <x v="2"/>
    <x v="1"/>
    <x v="3"/>
    <x v="1"/>
    <x v="3"/>
  </r>
  <r>
    <x v="6"/>
    <x v="11"/>
    <x v="0"/>
    <x v="2"/>
    <x v="6"/>
    <x v="0"/>
    <x v="0"/>
  </r>
  <r>
    <x v="3"/>
    <x v="12"/>
    <x v="2"/>
    <x v="1"/>
    <x v="3"/>
    <x v="1"/>
    <x v="3"/>
  </r>
  <r>
    <x v="6"/>
    <x v="13"/>
    <x v="0"/>
    <x v="2"/>
    <x v="6"/>
    <x v="0"/>
    <x v="0"/>
  </r>
  <r>
    <x v="6"/>
    <x v="14"/>
    <x v="0"/>
    <x v="2"/>
    <x v="6"/>
    <x v="0"/>
    <x v="0"/>
  </r>
  <r>
    <x v="5"/>
    <x v="15"/>
    <x v="1"/>
    <x v="2"/>
    <x v="5"/>
    <x v="1"/>
    <x v="1"/>
  </r>
  <r>
    <x v="7"/>
    <x v="16"/>
    <x v="0"/>
    <x v="3"/>
    <x v="7"/>
    <x v="3"/>
    <x v="5"/>
  </r>
  <r>
    <x v="4"/>
    <x v="17"/>
    <x v="2"/>
    <x v="0"/>
    <x v="4"/>
    <x v="3"/>
    <x v="4"/>
  </r>
  <r>
    <x v="0"/>
    <x v="18"/>
    <x v="0"/>
    <x v="0"/>
    <x v="0"/>
    <x v="0"/>
    <x v="0"/>
  </r>
  <r>
    <x v="5"/>
    <x v="19"/>
    <x v="1"/>
    <x v="2"/>
    <x v="5"/>
    <x v="1"/>
    <x v="1"/>
  </r>
  <r>
    <x v="0"/>
    <x v="20"/>
    <x v="0"/>
    <x v="0"/>
    <x v="0"/>
    <x v="0"/>
    <x v="0"/>
  </r>
  <r>
    <x v="8"/>
    <x v="21"/>
    <x v="2"/>
    <x v="2"/>
    <x v="8"/>
    <x v="3"/>
    <x v="4"/>
  </r>
  <r>
    <x v="0"/>
    <x v="22"/>
    <x v="0"/>
    <x v="0"/>
    <x v="0"/>
    <x v="0"/>
    <x v="0"/>
  </r>
  <r>
    <x v="7"/>
    <x v="23"/>
    <x v="0"/>
    <x v="3"/>
    <x v="7"/>
    <x v="3"/>
    <x v="5"/>
  </r>
  <r>
    <x v="9"/>
    <x v="24"/>
    <x v="1"/>
    <x v="3"/>
    <x v="9"/>
    <x v="2"/>
    <x v="2"/>
  </r>
  <r>
    <x v="4"/>
    <x v="25"/>
    <x v="2"/>
    <x v="0"/>
    <x v="4"/>
    <x v="3"/>
    <x v="4"/>
  </r>
  <r>
    <x v="2"/>
    <x v="26"/>
    <x v="1"/>
    <x v="1"/>
    <x v="2"/>
    <x v="2"/>
    <x v="2"/>
  </r>
  <r>
    <x v="10"/>
    <x v="27"/>
    <x v="0"/>
    <x v="1"/>
    <x v="10"/>
    <x v="1"/>
    <x v="6"/>
  </r>
  <r>
    <x v="6"/>
    <x v="28"/>
    <x v="0"/>
    <x v="2"/>
    <x v="6"/>
    <x v="0"/>
    <x v="0"/>
  </r>
  <r>
    <x v="5"/>
    <x v="29"/>
    <x v="1"/>
    <x v="2"/>
    <x v="5"/>
    <x v="1"/>
    <x v="1"/>
  </r>
  <r>
    <x v="0"/>
    <x v="30"/>
    <x v="0"/>
    <x v="0"/>
    <x v="9"/>
    <x v="0"/>
    <x v="0"/>
  </r>
  <r>
    <x v="8"/>
    <x v="31"/>
    <x v="2"/>
    <x v="2"/>
    <x v="4"/>
    <x v="3"/>
    <x v="4"/>
  </r>
  <r>
    <x v="0"/>
    <x v="32"/>
    <x v="0"/>
    <x v="0"/>
    <x v="0"/>
    <x v="0"/>
    <x v="0"/>
  </r>
  <r>
    <x v="0"/>
    <x v="33"/>
    <x v="0"/>
    <x v="3"/>
    <x v="7"/>
    <x v="3"/>
    <x v="5"/>
  </r>
  <r>
    <x v="9"/>
    <x v="34"/>
    <x v="1"/>
    <x v="3"/>
    <x v="0"/>
    <x v="2"/>
    <x v="2"/>
  </r>
  <r>
    <x v="0"/>
    <x v="35"/>
    <x v="2"/>
    <x v="0"/>
    <x v="8"/>
    <x v="3"/>
    <x v="4"/>
  </r>
  <r>
    <x v="2"/>
    <x v="36"/>
    <x v="1"/>
    <x v="1"/>
    <x v="2"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AE690A-CA9B-4DD6-A664-A2D256F95686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8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>
      <items count="38">
        <item x="34"/>
        <item x="1"/>
        <item x="24"/>
        <item x="19"/>
        <item x="25"/>
        <item x="0"/>
        <item x="14"/>
        <item x="15"/>
        <item x="30"/>
        <item x="6"/>
        <item x="28"/>
        <item x="12"/>
        <item x="8"/>
        <item x="20"/>
        <item x="5"/>
        <item x="35"/>
        <item x="23"/>
        <item x="11"/>
        <item x="2"/>
        <item x="18"/>
        <item x="21"/>
        <item x="33"/>
        <item x="13"/>
        <item x="10"/>
        <item x="3"/>
        <item x="32"/>
        <item x="31"/>
        <item x="22"/>
        <item x="4"/>
        <item x="17"/>
        <item x="29"/>
        <item x="9"/>
        <item x="26"/>
        <item x="27"/>
        <item x="7"/>
        <item x="36"/>
        <item x="16"/>
        <item t="default"/>
      </items>
    </pivotField>
    <pivotField axis="axisPage" compact="0" showAll="0">
      <items count="4">
        <item x="0"/>
        <item x="2"/>
        <item x="1"/>
        <item t="default"/>
      </items>
    </pivotField>
    <pivotField compact="0" showAll="0"/>
    <pivotField compact="0" showAll="0"/>
    <pivotField dataField="1" compact="0" showAll="0"/>
    <pivotField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7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 " fld="1" subtotal="count" baseField="0" baseItem="0"/>
    <dataField name="평균 : 수강료" fld="5" subtotal="average" baseField="1" baseItem="0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F84AE7-3056-4DD4-9BE7-EC925E25EC3D}" name="표1" displayName="표1" ref="A3:G17" totalsRowShown="0">
  <autoFilter ref="A3:G17" xr:uid="{5AF84AE7-3056-4DD4-9BE7-EC925E25EC3D}"/>
  <tableColumns count="7">
    <tableColumn id="1" xr3:uid="{4FD0DD44-DA41-4AAF-9554-229D33FACE1A}" name="수강코드"/>
    <tableColumn id="2" xr3:uid="{7DB13A07-EF22-44DB-A362-29A03120D6D1}" name="성명"/>
    <tableColumn id="3" xr3:uid="{E83FBECE-AF28-41BD-8C94-557E55E0FFD5}" name="학년"/>
    <tableColumn id="4" xr3:uid="{9B05FACC-B8CA-454B-9AC8-7F3D6889498A}" name="과목"/>
    <tableColumn id="5" xr3:uid="{4664B112-B927-4AA6-B22E-AB21444D13AA}" name="담당강사"/>
    <tableColumn id="6" xr3:uid="{CFDF7A3C-04F3-48A1-88D4-2C60322D2F75}" name="수강료"/>
    <tableColumn id="7" xr3:uid="{48BB6B0A-900F-446D-BA51-7A362EA361FF}" name="수강료할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view="pageBreakPreview" zoomScale="60" zoomScaleNormal="100" workbookViewId="0">
      <selection activeCell="L24" sqref="L24"/>
    </sheetView>
  </sheetViews>
  <sheetFormatPr defaultRowHeight="17.399999999999999"/>
  <cols>
    <col min="3" max="3" width="5.8984375" customWidth="1"/>
    <col min="5" max="5" width="10.8984375" bestFit="1" customWidth="1"/>
    <col min="6" max="7" width="12.89843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116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8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8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8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8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8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8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8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8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8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8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8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8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8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8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8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8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8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8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8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8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8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8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8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8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8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8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8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8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8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8">
        <f t="shared" si="0"/>
        <v>81000</v>
      </c>
    </row>
    <row r="34" spans="1:5">
      <c r="A34" s="8" t="s">
        <v>115</v>
      </c>
    </row>
    <row r="35" spans="1:5">
      <c r="A35" t="b">
        <f>OR(RIGHT(B3,1)="수",AND(D3&lt;&gt;"영어",C3=3))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MOD(ROW(),2)=0*($D3="국사")</formula>
    </cfRule>
  </conditionalFormatting>
  <pageMargins left="0.7" right="0.7" top="0.75" bottom="0.75" header="0.3" footer="0.3"/>
  <pageSetup paperSize="9" orientation="portrait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workbookViewId="0">
      <selection activeCell="P4" sqref="P4"/>
    </sheetView>
  </sheetViews>
  <sheetFormatPr defaultRowHeight="17.399999999999999"/>
  <cols>
    <col min="1" max="1" width="5.3984375" customWidth="1"/>
    <col min="7" max="7" width="10.8984375" bestFit="1" customWidth="1"/>
    <col min="8" max="8" width="11" bestFit="1" customWidth="1"/>
    <col min="9" max="9" width="5.3984375" customWidth="1"/>
    <col min="10" max="10" width="12.3984375" customWidth="1"/>
    <col min="11" max="14" width="9.3984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COUNT(IF((LEFT($B$4:$B$33,1)=$J4)*RIGHT($B$4:$B$33,1)*1=K$3,1))</f>
        <v>1</v>
      </c>
      <c r="L4" s="1">
        <f t="array" ref="L4">COUNT(IF((LEFT($B$4:$B$33,1)=$J4)*RIGHT($B$4:$B$33,1)*1=L$3,1))</f>
        <v>3</v>
      </c>
      <c r="M4" s="1">
        <f t="array" ref="M4">COUNT(IF((LEFT($B$4:$B$33,1)=$J4)*RIGHT($B$4:$B$33,1)*1=M$3,1))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COUNT(IF((LEFT($B$4:$B$33,1)=$J5)*RIGHT($B$4:$B$33,1)*1=K$3,1))</f>
        <v>2</v>
      </c>
      <c r="L5" s="1">
        <f t="array" ref="L5">COUNT(IF((LEFT($B$4:$B$33,1)=$J5)*RIGHT($B$4:$B$33,1)*1=L$3,1))</f>
        <v>0</v>
      </c>
      <c r="M5" s="1">
        <f t="array" ref="M5">COUNT(IF((LEFT($B$4:$B$33,1)=$J5)*RIGHT($B$4:$B$33,1)*1=M$3,1))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COUNT(IF((LEFT($B$4:$B$33,1)=$J6)*RIGHT($B$4:$B$33,1)*1=K$3,1))</f>
        <v>5</v>
      </c>
      <c r="L6" s="1">
        <f t="array" ref="L6">COUNT(IF((LEFT($B$4:$B$33,1)=$J6)*RIGHT($B$4:$B$33,1)*1=L$3,1))</f>
        <v>3</v>
      </c>
      <c r="M6" s="1">
        <f t="array" ref="M6">COUNT(IF((LEFT($B$4:$B$33,1)=$J6)*RIGHT($B$4:$B$33,1)*1=M$3,1))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COUNT(IF((LEFT($B$4:$B$33,1)=$J7)*RIGHT($B$4:$B$33,1)*1=K$3,1))</f>
        <v>4</v>
      </c>
      <c r="L7" s="1">
        <f t="array" ref="L7">COUNT(IF((LEFT($B$4:$B$33,1)=$J7)*RIGHT($B$4:$B$33,1)*1=L$3,1))</f>
        <v>1</v>
      </c>
      <c r="M7" s="1">
        <f t="array" ref="M7">COUNT(IF((LEFT($B$4:$B$33,1)=$J7)*RIGHT($B$4:$B$33,1)*1=M$3,1))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DSUM(B3:H33,$G$3,K10:K11)</f>
        <v>920000</v>
      </c>
      <c r="L12" s="5">
        <f t="shared" ref="L12:N12" si="1">DSUM(C3:I33,$G$3,L10:L11)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AVERAGE(IF($E$4:$E$33=K11,$G$4:$G$33))</f>
        <v>115000</v>
      </c>
      <c r="L13" s="6">
        <f t="array" ref="L13">AVERAGE(IF($E$4:$E$33=L11,$G$4:$G$33))</f>
        <v>106666.66666666667</v>
      </c>
      <c r="M13" s="6">
        <f t="array" ref="M13">AVERAGE(IF($E$4:$E$33=M11,$G$4:$G$33))</f>
        <v>100000</v>
      </c>
      <c r="N13" s="6">
        <f t="array" ref="N13">AVERAGE(IF($E$4:$E$33=N11,$G$4:$G$33))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AA296-8B2F-44AF-A5FB-5F69AA1A15A2}">
  <sheetPr codeName="Sheet8"/>
  <dimension ref="A1:G17"/>
  <sheetViews>
    <sheetView workbookViewId="0">
      <selection activeCell="D6" sqref="D6"/>
    </sheetView>
  </sheetViews>
  <sheetFormatPr defaultRowHeight="17.399999999999999"/>
  <cols>
    <col min="1" max="1" width="10.59765625" bestFit="1" customWidth="1"/>
    <col min="2" max="4" width="8.8984375" bestFit="1" customWidth="1"/>
    <col min="5" max="5" width="10.59765625" bestFit="1" customWidth="1"/>
    <col min="6" max="6" width="8.8984375" bestFit="1" customWidth="1"/>
    <col min="7" max="7" width="12.3984375" bestFit="1" customWidth="1"/>
  </cols>
  <sheetData>
    <row r="1" spans="1:7">
      <c r="A1" s="21" t="s">
        <v>126</v>
      </c>
    </row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 t="s">
        <v>25</v>
      </c>
      <c r="B4" t="s">
        <v>26</v>
      </c>
      <c r="C4">
        <v>1</v>
      </c>
      <c r="D4" t="s">
        <v>17</v>
      </c>
      <c r="E4" t="s">
        <v>27</v>
      </c>
      <c r="F4">
        <v>90000</v>
      </c>
      <c r="G4">
        <v>81000</v>
      </c>
    </row>
    <row r="5" spans="1:7">
      <c r="A5" t="s">
        <v>25</v>
      </c>
      <c r="B5" t="s">
        <v>119</v>
      </c>
      <c r="C5">
        <v>2</v>
      </c>
      <c r="D5" t="s">
        <v>17</v>
      </c>
      <c r="E5" t="s">
        <v>37</v>
      </c>
      <c r="F5">
        <v>100000</v>
      </c>
      <c r="G5">
        <v>95000</v>
      </c>
    </row>
    <row r="6" spans="1:7">
      <c r="A6" t="s">
        <v>25</v>
      </c>
      <c r="B6" t="s">
        <v>120</v>
      </c>
      <c r="C6">
        <v>1</v>
      </c>
      <c r="D6" t="s">
        <v>45</v>
      </c>
      <c r="E6" t="s">
        <v>46</v>
      </c>
      <c r="F6">
        <v>100000</v>
      </c>
      <c r="G6">
        <v>90000</v>
      </c>
    </row>
    <row r="7" spans="1:7">
      <c r="A7" t="s">
        <v>25</v>
      </c>
      <c r="B7" t="s">
        <v>121</v>
      </c>
      <c r="C7">
        <v>1</v>
      </c>
      <c r="D7" t="s">
        <v>17</v>
      </c>
      <c r="E7" t="s">
        <v>27</v>
      </c>
      <c r="F7">
        <v>90000</v>
      </c>
      <c r="G7">
        <v>81000</v>
      </c>
    </row>
    <row r="8" spans="1:7">
      <c r="A8" t="s">
        <v>25</v>
      </c>
      <c r="B8" t="s">
        <v>59</v>
      </c>
      <c r="C8">
        <v>1</v>
      </c>
      <c r="D8" t="s">
        <v>17</v>
      </c>
      <c r="E8" t="s">
        <v>27</v>
      </c>
      <c r="F8">
        <v>90000</v>
      </c>
      <c r="G8">
        <v>81000</v>
      </c>
    </row>
    <row r="9" spans="1:7">
      <c r="A9" t="s">
        <v>25</v>
      </c>
      <c r="B9" t="s">
        <v>118</v>
      </c>
      <c r="C9">
        <v>1</v>
      </c>
      <c r="D9" t="s">
        <v>17</v>
      </c>
      <c r="E9" t="s">
        <v>55</v>
      </c>
      <c r="F9">
        <v>90000</v>
      </c>
      <c r="G9">
        <v>81000</v>
      </c>
    </row>
    <row r="10" spans="1:7">
      <c r="A10" t="s">
        <v>25</v>
      </c>
      <c r="B10" t="s">
        <v>38</v>
      </c>
      <c r="C10">
        <v>1</v>
      </c>
      <c r="D10" t="s">
        <v>17</v>
      </c>
      <c r="E10" t="s">
        <v>27</v>
      </c>
      <c r="F10">
        <v>90000</v>
      </c>
      <c r="G10">
        <v>81000</v>
      </c>
    </row>
    <row r="11" spans="1:7">
      <c r="A11" t="s">
        <v>25</v>
      </c>
      <c r="B11" t="s">
        <v>34</v>
      </c>
      <c r="C11">
        <v>1</v>
      </c>
      <c r="D11" t="s">
        <v>17</v>
      </c>
      <c r="E11" t="s">
        <v>27</v>
      </c>
      <c r="F11">
        <v>90000</v>
      </c>
      <c r="G11">
        <v>81000</v>
      </c>
    </row>
    <row r="12" spans="1:7">
      <c r="A12" t="s">
        <v>25</v>
      </c>
      <c r="B12" t="s">
        <v>48</v>
      </c>
      <c r="C12">
        <v>1</v>
      </c>
      <c r="D12" t="s">
        <v>17</v>
      </c>
      <c r="E12" t="s">
        <v>27</v>
      </c>
      <c r="F12">
        <v>90000</v>
      </c>
      <c r="G12">
        <v>81000</v>
      </c>
    </row>
    <row r="13" spans="1:7">
      <c r="A13" t="s">
        <v>15</v>
      </c>
      <c r="B13" t="s">
        <v>16</v>
      </c>
      <c r="C13">
        <v>2</v>
      </c>
      <c r="D13" t="s">
        <v>17</v>
      </c>
      <c r="E13" t="s">
        <v>18</v>
      </c>
      <c r="F13">
        <v>100000</v>
      </c>
      <c r="G13">
        <v>95000</v>
      </c>
    </row>
    <row r="14" spans="1:7">
      <c r="A14" t="s">
        <v>15</v>
      </c>
      <c r="B14" t="s">
        <v>56</v>
      </c>
      <c r="C14">
        <v>2</v>
      </c>
      <c r="D14" t="s">
        <v>17</v>
      </c>
      <c r="E14" t="s">
        <v>18</v>
      </c>
      <c r="F14">
        <v>100000</v>
      </c>
      <c r="G14">
        <v>95000</v>
      </c>
    </row>
    <row r="15" spans="1:7">
      <c r="A15" t="s">
        <v>15</v>
      </c>
      <c r="B15" t="s">
        <v>47</v>
      </c>
      <c r="C15">
        <v>2</v>
      </c>
      <c r="D15" t="s">
        <v>17</v>
      </c>
      <c r="E15" t="s">
        <v>18</v>
      </c>
      <c r="F15">
        <v>100000</v>
      </c>
      <c r="G15">
        <v>95000</v>
      </c>
    </row>
    <row r="16" spans="1:7">
      <c r="A16" t="s">
        <v>28</v>
      </c>
      <c r="B16" t="s">
        <v>29</v>
      </c>
      <c r="C16">
        <v>3</v>
      </c>
      <c r="D16" t="s">
        <v>17</v>
      </c>
      <c r="E16" t="s">
        <v>30</v>
      </c>
      <c r="F16">
        <v>110000</v>
      </c>
      <c r="G16">
        <v>110000</v>
      </c>
    </row>
    <row r="17" spans="1:7">
      <c r="A17" t="s">
        <v>28</v>
      </c>
      <c r="B17" t="s">
        <v>50</v>
      </c>
      <c r="C17">
        <v>3</v>
      </c>
      <c r="D17" t="s">
        <v>17</v>
      </c>
      <c r="E17" t="s">
        <v>30</v>
      </c>
      <c r="F17">
        <v>110000</v>
      </c>
      <c r="G17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zoomScaleNormal="100" workbookViewId="0">
      <selection activeCell="D6" sqref="D6"/>
    </sheetView>
  </sheetViews>
  <sheetFormatPr defaultRowHeight="17.399999999999999"/>
  <cols>
    <col min="2" max="3" width="10.59765625" bestFit="1" customWidth="1"/>
    <col min="4" max="4" width="9.19921875" bestFit="1" customWidth="1"/>
    <col min="5" max="5" width="12.19921875" bestFit="1" customWidth="1"/>
  </cols>
  <sheetData>
    <row r="3" spans="2:5">
      <c r="B3" s="19" t="s">
        <v>2</v>
      </c>
      <c r="C3" t="s">
        <v>117</v>
      </c>
    </row>
    <row r="5" spans="2:5">
      <c r="B5" s="19" t="s">
        <v>124</v>
      </c>
      <c r="C5" s="19" t="s">
        <v>0</v>
      </c>
      <c r="D5" t="s">
        <v>125</v>
      </c>
      <c r="E5" t="s">
        <v>123</v>
      </c>
    </row>
    <row r="6" spans="2:5">
      <c r="B6" t="s">
        <v>17</v>
      </c>
      <c r="D6">
        <v>14</v>
      </c>
      <c r="E6" s="20">
        <v>96428.571428571435</v>
      </c>
    </row>
    <row r="7" spans="2:5">
      <c r="C7" t="s">
        <v>25</v>
      </c>
      <c r="D7">
        <v>9</v>
      </c>
      <c r="E7" s="20">
        <v>92222.222222222219</v>
      </c>
    </row>
    <row r="8" spans="2:5">
      <c r="C8" t="s">
        <v>15</v>
      </c>
      <c r="D8">
        <v>3</v>
      </c>
      <c r="E8" s="20">
        <v>100000</v>
      </c>
    </row>
    <row r="9" spans="2:5">
      <c r="C9" t="s">
        <v>28</v>
      </c>
      <c r="D9">
        <v>2</v>
      </c>
      <c r="E9" s="20">
        <v>110000</v>
      </c>
    </row>
    <row r="10" spans="2:5">
      <c r="B10" t="s">
        <v>13</v>
      </c>
      <c r="D10">
        <v>10</v>
      </c>
      <c r="E10" s="20">
        <v>100000</v>
      </c>
    </row>
    <row r="11" spans="2:5">
      <c r="C11" t="s">
        <v>11</v>
      </c>
      <c r="D11">
        <v>4</v>
      </c>
      <c r="E11" s="20">
        <v>90000</v>
      </c>
    </row>
    <row r="12" spans="2:5">
      <c r="C12" t="s">
        <v>35</v>
      </c>
      <c r="D12">
        <v>2</v>
      </c>
      <c r="E12" s="20">
        <v>100000</v>
      </c>
    </row>
    <row r="13" spans="2:5">
      <c r="C13" t="s">
        <v>31</v>
      </c>
      <c r="D13">
        <v>4</v>
      </c>
      <c r="E13" s="20">
        <v>110000</v>
      </c>
    </row>
    <row r="14" spans="2:5">
      <c r="B14" t="s">
        <v>45</v>
      </c>
      <c r="D14">
        <v>4</v>
      </c>
      <c r="E14" s="20">
        <v>110000</v>
      </c>
    </row>
    <row r="15" spans="2:5">
      <c r="C15" t="s">
        <v>43</v>
      </c>
      <c r="D15">
        <v>2</v>
      </c>
      <c r="E15" s="20">
        <v>100000</v>
      </c>
    </row>
    <row r="16" spans="2:5">
      <c r="C16" t="s">
        <v>53</v>
      </c>
      <c r="D16">
        <v>2</v>
      </c>
      <c r="E16" s="20">
        <v>120000</v>
      </c>
    </row>
    <row r="17" spans="2:5">
      <c r="B17" t="s">
        <v>9</v>
      </c>
      <c r="D17">
        <v>9</v>
      </c>
      <c r="E17" s="20">
        <v>115555.55555555556</v>
      </c>
    </row>
    <row r="18" spans="2:5">
      <c r="C18" t="s">
        <v>22</v>
      </c>
      <c r="D18">
        <v>1</v>
      </c>
      <c r="E18" s="20">
        <v>110000</v>
      </c>
    </row>
    <row r="19" spans="2:5">
      <c r="C19" t="s">
        <v>7</v>
      </c>
      <c r="D19">
        <v>3</v>
      </c>
      <c r="E19" s="20">
        <v>110000</v>
      </c>
    </row>
    <row r="20" spans="2:5">
      <c r="C20" t="s">
        <v>19</v>
      </c>
      <c r="D20">
        <v>5</v>
      </c>
      <c r="E20" s="20">
        <v>120000</v>
      </c>
    </row>
    <row r="21" spans="2:5">
      <c r="B21" t="s">
        <v>122</v>
      </c>
      <c r="D21">
        <v>37</v>
      </c>
      <c r="E21" s="20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tabSelected="1" workbookViewId="0">
      <selection activeCell="F5" sqref="F5"/>
    </sheetView>
  </sheetViews>
  <sheetFormatPr defaultRowHeight="17.399999999999999" outlineLevelRow="3"/>
  <cols>
    <col min="4" max="4" width="10.19921875" customWidth="1"/>
    <col min="5" max="5" width="10.8984375" bestFit="1" customWidth="1"/>
    <col min="6" max="6" width="12.09765625" customWidth="1"/>
    <col min="7" max="7" width="10.699218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2" t="s">
        <v>133</v>
      </c>
      <c r="C7" s="1"/>
      <c r="D7" s="1"/>
      <c r="E7" s="5"/>
      <c r="F7" s="1"/>
      <c r="G7" s="5"/>
    </row>
    <row r="8" spans="1:7" outlineLevel="1">
      <c r="A8" s="1"/>
      <c r="B8" s="22" t="s">
        <v>129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2" t="s">
        <v>134</v>
      </c>
      <c r="C13" s="1"/>
      <c r="D13" s="1"/>
      <c r="E13" s="5"/>
      <c r="F13" s="1"/>
      <c r="G13" s="5"/>
    </row>
    <row r="14" spans="1:7" outlineLevel="1">
      <c r="A14" s="1"/>
      <c r="B14" s="22" t="s">
        <v>130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2" t="s">
        <v>135</v>
      </c>
      <c r="C19" s="1"/>
      <c r="D19" s="1"/>
      <c r="E19" s="5"/>
      <c r="F19" s="1"/>
      <c r="G19" s="5"/>
    </row>
    <row r="20" spans="1:7" outlineLevel="1">
      <c r="A20" s="1"/>
      <c r="B20" s="22" t="s">
        <v>131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5">
        <f>SUBTOTAL(3,A21:A24)</f>
        <v>4</v>
      </c>
      <c r="B25" s="26" t="s">
        <v>136</v>
      </c>
      <c r="C25" s="25"/>
      <c r="D25" s="25"/>
      <c r="E25" s="23"/>
      <c r="F25" s="25"/>
      <c r="G25" s="23"/>
    </row>
    <row r="26" spans="1:7" outlineLevel="1">
      <c r="A26" s="25"/>
      <c r="B26" s="26" t="s">
        <v>132</v>
      </c>
      <c r="C26" s="25"/>
      <c r="D26" s="25"/>
      <c r="E26" s="23"/>
      <c r="F26" s="25">
        <f>SUBTOTAL(1,F21:F24)</f>
        <v>214</v>
      </c>
      <c r="G26" s="23"/>
    </row>
    <row r="27" spans="1:7">
      <c r="A27" s="25">
        <f>SUBTOTAL(3,A3:A24)</f>
        <v>16</v>
      </c>
      <c r="B27" s="26" t="s">
        <v>128</v>
      </c>
      <c r="C27" s="25"/>
      <c r="D27" s="25"/>
      <c r="E27" s="23"/>
      <c r="F27" s="25"/>
      <c r="G27" s="23"/>
    </row>
    <row r="28" spans="1:7">
      <c r="A28" s="25"/>
      <c r="B28" s="26" t="s">
        <v>127</v>
      </c>
      <c r="C28" s="25"/>
      <c r="D28" s="25"/>
      <c r="E28" s="23"/>
      <c r="F28" s="25">
        <f>SUBTOTAL(1,F3:F24)</f>
        <v>227.3125</v>
      </c>
      <c r="G28" s="23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3 A4 A5 A6 A9 A10 A11 A12 A15 A16:A17 A18 A21 A22 A23 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15:B18 B3:B6 B9:B12 B21:B24" xr:uid="{64DCAB18-DC7C-4C82-92CB-B599C26DDB62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topLeftCell="A10" workbookViewId="0">
      <selection activeCell="K24" sqref="K24"/>
    </sheetView>
  </sheetViews>
  <sheetFormatPr defaultRowHeight="17.399999999999999"/>
  <cols>
    <col min="2" max="2" width="12.59765625" customWidth="1"/>
    <col min="3" max="5" width="10.89843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I14" sqref="I14"/>
    </sheetView>
  </sheetViews>
  <sheetFormatPr defaultRowHeight="17.399999999999999"/>
  <cols>
    <col min="1" max="1" width="3.59765625" customWidth="1"/>
    <col min="2" max="2" width="10.89843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4">
        <v>272000</v>
      </c>
      <c r="D4" s="24">
        <v>324000</v>
      </c>
      <c r="E4" s="24">
        <v>99000</v>
      </c>
    </row>
    <row r="5" spans="2:5">
      <c r="B5" s="1" t="s">
        <v>10</v>
      </c>
      <c r="C5" s="24">
        <v>364000</v>
      </c>
      <c r="D5" s="24">
        <v>81000</v>
      </c>
      <c r="E5" s="24">
        <v>192000</v>
      </c>
    </row>
    <row r="6" spans="2:5">
      <c r="B6" s="1" t="s">
        <v>33</v>
      </c>
      <c r="C6" s="24">
        <v>203000</v>
      </c>
      <c r="D6" s="24">
        <v>486000</v>
      </c>
      <c r="E6" s="24">
        <v>613000</v>
      </c>
    </row>
    <row r="7" spans="2:5">
      <c r="B7" s="1" t="s">
        <v>14</v>
      </c>
      <c r="C7" s="24">
        <v>323000</v>
      </c>
      <c r="D7" s="24">
        <v>70000</v>
      </c>
      <c r="E7" s="24">
        <v>486000</v>
      </c>
    </row>
    <row r="8" spans="2:5">
      <c r="B8" s="1" t="s">
        <v>27</v>
      </c>
      <c r="C8" s="24">
        <v>381000</v>
      </c>
      <c r="D8" s="24">
        <v>120000</v>
      </c>
      <c r="E8" s="24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2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3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4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5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6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7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8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9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10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11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12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F2" sqref="F2"/>
    </sheetView>
  </sheetViews>
  <sheetFormatPr defaultRowHeight="17.399999999999999"/>
  <cols>
    <col min="6" max="6" width="9.3984375" bestFit="1" customWidth="1"/>
    <col min="12" max="12" width="10.3984375" customWidth="1"/>
  </cols>
  <sheetData>
    <row r="2" spans="1:12" ht="18" thickBot="1">
      <c r="A2" t="s">
        <v>63</v>
      </c>
      <c r="B2" s="7"/>
      <c r="I2" t="s">
        <v>88</v>
      </c>
    </row>
    <row r="3" spans="1:12" ht="18" thickTop="1">
      <c r="A3" s="8" t="s">
        <v>89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90</v>
      </c>
      <c r="I3" s="9" t="s">
        <v>0</v>
      </c>
      <c r="J3" s="10" t="s">
        <v>3</v>
      </c>
      <c r="K3" s="10" t="s">
        <v>4</v>
      </c>
      <c r="L3" s="11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2">
        <v>100000</v>
      </c>
      <c r="I4" s="13" t="s">
        <v>92</v>
      </c>
      <c r="J4" s="1" t="s">
        <v>17</v>
      </c>
      <c r="K4" s="1" t="s">
        <v>93</v>
      </c>
      <c r="L4" s="14">
        <v>100000</v>
      </c>
    </row>
    <row r="5" spans="1:12">
      <c r="I5" s="13" t="s">
        <v>94</v>
      </c>
      <c r="J5" s="1" t="s">
        <v>95</v>
      </c>
      <c r="K5" s="1" t="s">
        <v>96</v>
      </c>
      <c r="L5" s="14">
        <v>110000</v>
      </c>
    </row>
    <row r="6" spans="1:12">
      <c r="I6" s="13" t="s">
        <v>97</v>
      </c>
      <c r="J6" s="1" t="s">
        <v>13</v>
      </c>
      <c r="K6" s="1" t="s">
        <v>98</v>
      </c>
      <c r="L6" s="14">
        <v>100000</v>
      </c>
    </row>
    <row r="7" spans="1:12">
      <c r="I7" s="13" t="s">
        <v>99</v>
      </c>
      <c r="J7" s="1" t="s">
        <v>100</v>
      </c>
      <c r="K7" s="1" t="s">
        <v>101</v>
      </c>
      <c r="L7" s="14">
        <v>100000</v>
      </c>
    </row>
    <row r="8" spans="1:12">
      <c r="I8" s="13" t="s">
        <v>102</v>
      </c>
      <c r="J8" s="1" t="s">
        <v>9</v>
      </c>
      <c r="K8" s="1" t="s">
        <v>103</v>
      </c>
      <c r="L8" s="14">
        <v>120000</v>
      </c>
    </row>
    <row r="9" spans="1:12">
      <c r="I9" s="13" t="s">
        <v>104</v>
      </c>
      <c r="J9" s="1" t="s">
        <v>105</v>
      </c>
      <c r="K9" s="1" t="s">
        <v>106</v>
      </c>
      <c r="L9" s="14">
        <v>120000</v>
      </c>
    </row>
    <row r="10" spans="1:12">
      <c r="I10" s="13" t="s">
        <v>107</v>
      </c>
      <c r="J10" s="1" t="s">
        <v>45</v>
      </c>
      <c r="K10" s="1" t="s">
        <v>108</v>
      </c>
      <c r="L10" s="14">
        <v>110000</v>
      </c>
    </row>
    <row r="11" spans="1:12">
      <c r="I11" s="13" t="s">
        <v>109</v>
      </c>
      <c r="J11" s="1" t="s">
        <v>110</v>
      </c>
      <c r="K11" s="1" t="s">
        <v>111</v>
      </c>
      <c r="L11" s="14">
        <v>100000</v>
      </c>
    </row>
    <row r="12" spans="1:12" ht="18" thickBot="1">
      <c r="I12" s="15" t="s">
        <v>112</v>
      </c>
      <c r="J12" s="16" t="s">
        <v>113</v>
      </c>
      <c r="K12" s="16" t="s">
        <v>114</v>
      </c>
      <c r="L12" s="17">
        <v>100000</v>
      </c>
    </row>
    <row r="13" spans="1:12" ht="18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403860</xdr:colOff>
                <xdr:row>0</xdr:row>
                <xdr:rowOff>45720</xdr:rowOff>
              </from>
              <to>
                <xdr:col>5</xdr:col>
                <xdr:colOff>678180</xdr:colOff>
                <xdr:row>1</xdr:row>
                <xdr:rowOff>160020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Y E A A B Q S w M E F A A C A A g A W n s a W 4 K E U n C l A A A A 9 w A A A B I A H A B D b 2 5 m a W c v U G F j a 2 F n Z S 5 4 b W w g o h g A K K A U A A A A A A A A A A A A A A A A A A A A A A A A A A A A h Y 8 9 D o I w A I W v Q r r T P z U a U s r g q C R G E + P a 1 A o N 0 B p a L H d z 8 E h e Q Y y i b o 7 v e 9 / w 3 v 1 6 Y 1 n f 1 N F F t U 5 b k w I C M Y i U k f a o T Z G C z p / i B c g 4 2 w h Z i U J F g 2 x c 0 r t j C k r v z w l C I Q Q Y J t C 2 B a I Y E 3 T I 1 z t Z q k a A j 6 z / y 7 E 2 z g s j F e B s / x r D K S T T G S S Y z i F m a K Q s 1 + Z r 0 G H w s / 2 B b N n V v m s V r 2 y 8 2 j I 0 R o b e J / g D U E s D B B Q A A g A I A F p 7 G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e x p b v O C 9 b z 8 B A A C / A Q A A E w A c A E Z v c m 1 1 b G F z L 1 N l Y 3 R p b 2 4 x L m 0 g o h g A K K A U A A A A A A A A A A A A A A A A A A A A A A A A A A A A p Z D B S s N A E I b v g b z D E i 8 V S k m C i l h y k B b B i w r F U 1 P C N h 1 s o E 3 L 7 r Y X E Q Q 9 q O 2 h Q o O J R i k o l I K H g q 0 E f K N m 9 x 3 c k p P i z b k M / M N 8 M 3 w U X O Z 1 f F T J u l F U F V W h T U y g g T Y 0 Q w T R K p m v 5 g F / D j V k o R Y w V U G y + N M o / U h k s u + 6 Q G m h j B m u Y w q 5 A 6 8 F h V L H Z + A z m t N K e / Y p B U L t V D K m l / x h b h / 7 U C Z e H 2 Q 0 F l c B E t E 4 n S 1 s U z e 3 H X m M f 8 b p e 8 I n M Z / e O / x r I a L Y W C W 3 f P A m h 4 5 8 i N 8 t + c s o f R 0 6 5 p Z h 6 j u o 1 2 1 g B v 8 H 6 C b i y 5 g P J h m E x x M R B r a + K x 6 H N r 8 J p Q U R X o t o V s C u 2 6 h r m 3 l U L R G Q m 0 e 4 7 5 3 h t b 8 T 0 u k C Y R 5 Q i 5 E e 1 D b z m S 7 n h 0 m p L f N 3 X q 2 4 T W h j S 9 P y h w z a 1 i / j t Y v q W m x N V T z / L 1 D x G 1 B L A Q I t A B Q A A g A I A F p 7 G l u C h F J w p Q A A A P c A A A A S A A A A A A A A A A A A A A A A A A A A A A B D b 2 5 m a W c v U G F j a 2 F n Z S 5 4 b W x Q S w E C L Q A U A A I A C A B a e x p b D 8 r p q 6 Q A A A D p A A A A E w A A A A A A A A A A A A A A A A D x A A A A W 0 N v b n R l b n R f V H l w Z X N d L n h t b F B L A Q I t A B Q A A g A I A F p 7 G l u 8 4 L 1 v P w E A A L 8 B A A A T A A A A A A A A A A A A A A A A A O I B A A B G b 3 J t d W x h c y 9 T Z W N 0 a W 9 u M S 5 t U E s F B g A A A A A D A A M A w g A A A G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Y N A A A A A A A A N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E l R U Q l O T U l O T k l R U E l Q j g l Q j A l R U E l Q j A l O T U l R U M l O U Q l O T g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N D M 2 O W N h M S 1 k M 2 E x L T R i N T I t Y T I w N C 1 j O W Y 4 M T R i O W J j M T g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N S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M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I 2 V D A 2 O j E 0 O j M 2 L j A 2 N D Y y N D Z a I i A v P j x F b n R y e S B U e X B l P S J G a W x s Q 2 9 s d W 1 u V H l w Z X M i I F Z h b H V l P S J z Q m d Z R k J n W U Z C U T 0 9 I i A v P j x F b n R y e S B U e X B l P S J G a W x s Q 2 9 s d W 1 u T m F t Z X M i I F Z h b H V l P S J z W y Z x d W 9 0 O + y I m O q w l e y 9 l O u T n C Z x d W 9 0 O y w m c X V v d D v s h L H r q o U m c X V v d D s s J n F 1 b 3 Q 7 7 Z W Z 6 4 W E J n F 1 b 3 Q 7 L C Z x d W 9 0 O + q z v O u q q S Z x d W 9 0 O y w m c X V v d D v r i 7 T r i 7 n q s J X s g q w m c X V v d D s s J n F 1 b 3 Q 7 7 I i Y 6 r C V 6 6 O M J n F 1 b 3 Q 7 L C Z x d W 9 0 O + y I m O q w l e u j j O 2 V o O y d u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H t l Z n q u L D q s J X s n Z g v Q X V 0 b 1 J l b W 9 2 Z W R D b 2 x 1 b W 5 z M S 5 7 7 I i Y 6 r C V 7 L 2 U 6 5 O c L D B 9 J n F 1 b 3 Q 7 L C Z x d W 9 0 O 1 N l Y 3 R p b 2 4 x L z H t l Z n q u L D q s J X s n Z g v Q X V 0 b 1 J l b W 9 2 Z W R D b 2 x 1 b W 5 z M S 5 7 7 I S x 6 6 q F L D F 9 J n F 1 b 3 Q 7 L C Z x d W 9 0 O 1 N l Y 3 R p b 2 4 x L z H t l Z n q u L D q s J X s n Z g v Q X V 0 b 1 J l b W 9 2 Z W R D b 2 x 1 b W 5 z M S 5 7 7 Z W Z 6 4 W E L D J 9 J n F 1 b 3 Q 7 L C Z x d W 9 0 O 1 N l Y 3 R p b 2 4 x L z H t l Z n q u L D q s J X s n Z g v Q X V 0 b 1 J l b W 9 2 Z W R D b 2 x 1 b W 5 z M S 5 7 6 r O 8 6 6 q p L D N 9 J n F 1 b 3 Q 7 L C Z x d W 9 0 O 1 N l Y 3 R p b 2 4 x L z H t l Z n q u L D q s J X s n Z g v Q X V 0 b 1 J l b W 9 2 Z W R D b 2 x 1 b W 5 z M S 5 7 6 4 u 0 6 4 u 5 6 r C V 7 I K s L D R 9 J n F 1 b 3 Q 7 L C Z x d W 9 0 O 1 N l Y 3 R p b 2 4 x L z H t l Z n q u L D q s J X s n Z g v Q X V 0 b 1 J l b W 9 2 Z W R D b 2 x 1 b W 5 z M S 5 7 7 I i Y 6 r C V 6 6 O M L D V 9 J n F 1 b 3 Q 7 L C Z x d W 9 0 O 1 N l Y 3 R p b 2 4 x L z H t l Z n q u L D q s J X s n Z g v Q X V 0 b 1 J l b W 9 2 Z W R D b 2 x 1 b W 5 z M S 5 7 7 I i Y 6 r C V 6 6 O M 7 Z W g 7 J 2 4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z H t l Z n q u L D q s J X s n Z g v Q X V 0 b 1 J l b W 9 2 Z W R D b 2 x 1 b W 5 z M S 5 7 7 I i Y 6 r C V 7 L 2 U 6 5 O c L D B 9 J n F 1 b 3 Q 7 L C Z x d W 9 0 O 1 N l Y 3 R p b 2 4 x L z H t l Z n q u L D q s J X s n Z g v Q X V 0 b 1 J l b W 9 2 Z W R D b 2 x 1 b W 5 z M S 5 7 7 I S x 6 6 q F L D F 9 J n F 1 b 3 Q 7 L C Z x d W 9 0 O 1 N l Y 3 R p b 2 4 x L z H t l Z n q u L D q s J X s n Z g v Q X V 0 b 1 J l b W 9 2 Z W R D b 2 x 1 b W 5 z M S 5 7 7 Z W Z 6 4 W E L D J 9 J n F 1 b 3 Q 7 L C Z x d W 9 0 O 1 N l Y 3 R p b 2 4 x L z H t l Z n q u L D q s J X s n Z g v Q X V 0 b 1 J l b W 9 2 Z W R D b 2 x 1 b W 5 z M S 5 7 6 r O 8 6 6 q p L D N 9 J n F 1 b 3 Q 7 L C Z x d W 9 0 O 1 N l Y 3 R p b 2 4 x L z H t l Z n q u L D q s J X s n Z g v Q X V 0 b 1 J l b W 9 2 Z W R D b 2 x 1 b W 5 z M S 5 7 6 4 u 0 6 4 u 5 6 r C V 7 I K s L D R 9 J n F 1 b 3 Q 7 L C Z x d W 9 0 O 1 N l Y 3 R p b 2 4 x L z H t l Z n q u L D q s J X s n Z g v Q X V 0 b 1 J l b W 9 2 Z W R D b 2 x 1 b W 5 z M S 5 7 7 I i Y 6 r C V 6 6 O M L D V 9 J n F 1 b 3 Q 7 L C Z x d W 9 0 O 1 N l Y 3 R p b 2 4 x L z H t l Z n q u L D q s J X s n Z g v Q X V 0 b 1 J l b W 9 2 Z W R D b 2 x 1 b W 5 z M S 5 7 7 I i Y 6 r C V 6 6 O M 7 Z W g 7 J 2 4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J U V E J T k 1 J T k 5 J U V B J U I 4 J U I w J U V B J U I w J T k 1 J U V D J T l E J T k 4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l R U Q l O T U l O T k l R U E l Q j g l Q j A l R U E l Q j A l O T U l R U M l O U Q l O T g v X z E l R U Q l O T U l O T k l R U E l Q j g l Q j A l R U E l Q j A l O T U l R U M l O U Q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S Z z M L s g O 5 U W i U 4 r e 3 2 7 M B Q A A A A A C A A A A A A A Q Z g A A A A E A A C A A A A C n B 8 P r o H r K j u c M 6 j k 1 m x S s Q + i g B Y 9 1 F E R K P w 0 R C X C u 1 Q A A A A A O g A A A A A I A A C A A A A C F h o b 2 G 4 r M F E F V 9 P a I X 2 / L f p 5 b L / Z r A N 5 2 T 2 v T g n A A j l A A A A A p k 0 B m o s E J E 1 H 7 a 0 K z 0 F w w V 9 1 k e T J F o b D B 8 e R E T 2 / F n 8 A R T N L x / u e P s L m 4 k z J s S r J U t y E G E v D 9 7 S / 5 y V j I g d O j 3 T F + y G G m U G X 5 M E G r v S 5 t R E A A A A C X F e f e x q 0 e f 8 L m 0 B w R J X 9 N H f T Z 3 M 7 0 T 9 X A k 6 j / c N e C w d Z W i M w + 7 z T w g H 8 y p D D 4 k P y B f 1 L w 3 F c 7 J z E R y w d Q s p a L < / D a t a M a s h u p > 
</file>

<file path=customXml/itemProps1.xml><?xml version="1.0" encoding="utf-8"?>
<ds:datastoreItem xmlns:ds="http://schemas.openxmlformats.org/officeDocument/2006/customXml" ds:itemID="{B8E39D4B-F10C-4BB6-8083-2E1E5952FC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박주연</cp:lastModifiedBy>
  <dcterms:created xsi:type="dcterms:W3CDTF">2023-08-09T00:13:15Z</dcterms:created>
  <dcterms:modified xsi:type="dcterms:W3CDTF">2025-08-26T08:04:45Z</dcterms:modified>
</cp:coreProperties>
</file>