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5_기출문제집_컴활1급실기_학습자료_241206 update\02 최신기출유형\08회\"/>
    </mc:Choice>
  </mc:AlternateContent>
  <xr:revisionPtr revIDLastSave="0" documentId="13_ncr:1_{8401AA6F-A1D2-4A30-ABF1-936A7FB966C0}" xr6:coauthVersionLast="47" xr6:coauthVersionMax="47" xr10:uidLastSave="{00000000-0000-0000-0000-000000000000}"/>
  <bookViews>
    <workbookView xWindow="-120" yWindow="-120" windowWidth="29040" windowHeight="15840" activeTab="1" xr2:uid="{812066B2-97CF-4D81-BA16-AB7A7A7E7780}"/>
  </bookViews>
  <sheets>
    <sheet name="기본작업" sheetId="1" r:id="rId1"/>
    <sheet name="계산작업" sheetId="3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definedNames>
    <definedName name="_xlnm._FilterDatabase" localSheetId="0" hidden="1">기본작업!$A$2:$G$32</definedName>
    <definedName name="_xlnm.Criteria" localSheetId="0">기본작업!$A$34:$A$35</definedName>
    <definedName name="_xlnm.Extract" localSheetId="0">기본작업!$A$37:$G$37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3" l="1"/>
  <c r="H5" i="3" a="1"/>
  <c r="H5" i="3" s="1"/>
  <c r="H6" i="3" a="1"/>
  <c r="H6" i="3" s="1"/>
  <c r="H7" i="3" a="1"/>
  <c r="H7" i="3" s="1"/>
  <c r="H8" i="3" a="1"/>
  <c r="H8" i="3" s="1"/>
  <c r="H9" i="3" a="1"/>
  <c r="H9" i="3" s="1"/>
  <c r="H10" i="3" a="1"/>
  <c r="H10" i="3" s="1"/>
  <c r="H11" i="3" a="1"/>
  <c r="H11" i="3" s="1"/>
  <c r="H12" i="3" a="1"/>
  <c r="H12" i="3" s="1"/>
  <c r="H13" i="3" a="1"/>
  <c r="H13" i="3" s="1"/>
  <c r="H14" i="3" a="1"/>
  <c r="H14" i="3" s="1"/>
  <c r="H15" i="3" a="1"/>
  <c r="H15" i="3" s="1"/>
  <c r="H16" i="3" a="1"/>
  <c r="H16" i="3" s="1"/>
  <c r="H17" i="3" a="1"/>
  <c r="H17" i="3" s="1"/>
  <c r="H18" i="3" a="1"/>
  <c r="H18" i="3" s="1"/>
  <c r="H19" i="3" a="1"/>
  <c r="H19" i="3" s="1"/>
  <c r="H20" i="3" a="1"/>
  <c r="H20" i="3" s="1"/>
  <c r="H21" i="3" a="1"/>
  <c r="H21" i="3" s="1"/>
  <c r="H22" i="3" a="1"/>
  <c r="H22" i="3" s="1"/>
  <c r="H23" i="3" a="1"/>
  <c r="H23" i="3" s="1"/>
  <c r="H24" i="3" a="1"/>
  <c r="H24" i="3" s="1"/>
  <c r="H25" i="3" a="1"/>
  <c r="H25" i="3" s="1"/>
  <c r="H26" i="3" a="1"/>
  <c r="H26" i="3" s="1"/>
  <c r="H27" i="3" a="1"/>
  <c r="H27" i="3" s="1"/>
  <c r="H28" i="3" a="1"/>
  <c r="H28" i="3" s="1"/>
  <c r="H29" i="3" a="1"/>
  <c r="H29" i="3" s="1"/>
  <c r="H30" i="3" a="1"/>
  <c r="H30" i="3" s="1"/>
  <c r="H31" i="3" a="1"/>
  <c r="H31" i="3" s="1"/>
  <c r="H32" i="3" a="1"/>
  <c r="H32" i="3" s="1"/>
  <c r="H33" i="3" a="1"/>
  <c r="H33" i="3" s="1"/>
  <c r="H4" i="3" a="1"/>
  <c r="H4" i="3" s="1"/>
  <c r="K4" i="3" a="1"/>
  <c r="K4" i="3" s="1"/>
  <c r="L12" i="3" l="1"/>
  <c r="M12" i="3"/>
  <c r="N12" i="3"/>
  <c r="L4" i="3" a="1"/>
  <c r="L4" i="3" s="1"/>
  <c r="M4" i="3" a="1"/>
  <c r="M4" i="3" s="1"/>
  <c r="L5" i="3" a="1"/>
  <c r="L5" i="3" s="1"/>
  <c r="M5" i="3" a="1"/>
  <c r="M5" i="3" s="1"/>
  <c r="L6" i="3" a="1"/>
  <c r="L6" i="3" s="1"/>
  <c r="M6" i="3" a="1"/>
  <c r="M6" i="3" s="1"/>
  <c r="L7" i="3" a="1"/>
  <c r="L7" i="3" s="1"/>
  <c r="M7" i="3" a="1"/>
  <c r="M7" i="3" s="1"/>
  <c r="K5" i="3" a="1"/>
  <c r="K5" i="3" s="1"/>
  <c r="K6" i="3" a="1"/>
  <c r="K6" i="3" s="1"/>
  <c r="K7" i="3" a="1"/>
  <c r="K7" i="3" s="1"/>
  <c r="A35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<sst xmlns="http://schemas.openxmlformats.org/spreadsheetml/2006/main" count="383" uniqueCount="116">
  <si>
    <t>수강코드</t>
  </si>
  <si>
    <t>성명</t>
  </si>
  <si>
    <t>학년</t>
  </si>
  <si>
    <t>과목</t>
  </si>
  <si>
    <t>담당강사</t>
  </si>
  <si>
    <t>수강료</t>
  </si>
  <si>
    <t>수강료할인</t>
  </si>
  <si>
    <t>가002</t>
  </si>
  <si>
    <t>김진호</t>
  </si>
  <si>
    <t>영어</t>
  </si>
  <si>
    <t>김원선</t>
  </si>
  <si>
    <t>라001</t>
  </si>
  <si>
    <t>여현수</t>
  </si>
  <si>
    <t>국사</t>
  </si>
  <si>
    <t>이정철</t>
  </si>
  <si>
    <t>다002</t>
  </si>
  <si>
    <t>김현수</t>
  </si>
  <si>
    <t>국어</t>
  </si>
  <si>
    <t>고민두</t>
  </si>
  <si>
    <t>가003</t>
  </si>
  <si>
    <t>조영상</t>
  </si>
  <si>
    <t>강진주</t>
  </si>
  <si>
    <t>가001</t>
  </si>
  <si>
    <t>지상렬</t>
  </si>
  <si>
    <t>김진민</t>
  </si>
  <si>
    <t>다001</t>
  </si>
  <si>
    <t>김애자</t>
  </si>
  <si>
    <t>정희진</t>
  </si>
  <si>
    <t>다003</t>
  </si>
  <si>
    <t>강민성</t>
  </si>
  <si>
    <t>유삼순</t>
  </si>
  <si>
    <t>라003</t>
  </si>
  <si>
    <t>정창영</t>
  </si>
  <si>
    <t>신길동</t>
  </si>
  <si>
    <t>김호준</t>
  </si>
  <si>
    <t>라002</t>
  </si>
  <si>
    <t>송진윤</t>
  </si>
  <si>
    <t>노정현</t>
  </si>
  <si>
    <t>장원길</t>
  </si>
  <si>
    <t>배인숙</t>
  </si>
  <si>
    <t>우강철</t>
  </si>
  <si>
    <t>박호준</t>
  </si>
  <si>
    <t>김연지</t>
  </si>
  <si>
    <t>나001</t>
  </si>
  <si>
    <t>현나현</t>
  </si>
  <si>
    <t>수학</t>
  </si>
  <si>
    <t>황민규</t>
  </si>
  <si>
    <t>정상영</t>
  </si>
  <si>
    <t>송우선</t>
  </si>
  <si>
    <t>강일신</t>
  </si>
  <si>
    <t>정민수</t>
  </si>
  <si>
    <t>김희수</t>
  </si>
  <si>
    <t>민경성</t>
  </si>
  <si>
    <t>나003</t>
  </si>
  <si>
    <t>강병규</t>
  </si>
  <si>
    <t>이호섭</t>
  </si>
  <si>
    <t>김대호</t>
  </si>
  <si>
    <t>김준수</t>
  </si>
  <si>
    <t>정윤호</t>
  </si>
  <si>
    <t>김원중</t>
  </si>
  <si>
    <t>진민진</t>
  </si>
  <si>
    <t>윤은혜</t>
  </si>
  <si>
    <t>김여진</t>
  </si>
  <si>
    <t>[표1]</t>
  </si>
  <si>
    <t>[표2] 과목별 학년별 수강인원</t>
  </si>
  <si>
    <t>가</t>
  </si>
  <si>
    <t>나</t>
  </si>
  <si>
    <t>다</t>
  </si>
  <si>
    <t>라</t>
  </si>
  <si>
    <t>[표3]</t>
  </si>
  <si>
    <t>수강료합계</t>
  </si>
  <si>
    <t>수강료평균</t>
  </si>
  <si>
    <t>의류코드</t>
  </si>
  <si>
    <t>사이즈</t>
  </si>
  <si>
    <t>재고량</t>
  </si>
  <si>
    <t>입고량</t>
  </si>
  <si>
    <t>판매가</t>
  </si>
  <si>
    <t>판매량</t>
  </si>
  <si>
    <t>판매총액</t>
  </si>
  <si>
    <t>CT9W621</t>
  </si>
  <si>
    <t>J8D1J31</t>
  </si>
  <si>
    <t>DAJC203</t>
  </si>
  <si>
    <t>CL9SC10</t>
  </si>
  <si>
    <t>강사별 지출내역</t>
  </si>
  <si>
    <t>강사명</t>
  </si>
  <si>
    <t>1학년</t>
  </si>
  <si>
    <t>2학년</t>
  </si>
  <si>
    <t>3학년</t>
  </si>
  <si>
    <t>[참조표]</t>
  </si>
  <si>
    <t>수강생</t>
  </si>
  <si>
    <t>월수강료</t>
  </si>
  <si>
    <t>홍길동</t>
  </si>
  <si>
    <t>A100</t>
  </si>
  <si>
    <t>신동길</t>
  </si>
  <si>
    <t>A200</t>
  </si>
  <si>
    <t>고전</t>
  </si>
  <si>
    <t>김솔유</t>
  </si>
  <si>
    <t>B100</t>
  </si>
  <si>
    <t>고두심</t>
  </si>
  <si>
    <t>B200</t>
  </si>
  <si>
    <t>현대사</t>
  </si>
  <si>
    <t>노현정</t>
  </si>
  <si>
    <t>C100</t>
  </si>
  <si>
    <t>조예슬</t>
  </si>
  <si>
    <t>C200</t>
  </si>
  <si>
    <t>문법</t>
  </si>
  <si>
    <t>박종훈</t>
  </si>
  <si>
    <t>D100</t>
  </si>
  <si>
    <t>정솔희</t>
  </si>
  <si>
    <t>D200</t>
  </si>
  <si>
    <t>과탐</t>
  </si>
  <si>
    <t>김태희</t>
  </si>
  <si>
    <t>E300</t>
  </si>
  <si>
    <t>사탐</t>
  </si>
  <si>
    <t>유인촌</t>
  </si>
  <si>
    <t>조건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</si>
</sst>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학년&quot;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3" fillId="0" borderId="1" xfId="1" applyFont="1" applyBorder="1" applyAlignment="1">
      <alignment vertical="center"/>
    </xf>
    <xf numFmtId="0" fontId="0" fillId="0" borderId="1" xfId="2" applyNumberFormat="1" applyFont="1" applyBorder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5" xfId="0" applyBorder="1" applyAlignment="1">
      <alignment horizontal="center" vertical="center"/>
    </xf>
    <xf numFmtId="4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1학년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'기타작업-1'!$C$4:$C$8</c:f>
              <c:numCache>
                <c:formatCode>_("₩"* #,##0_);_("₩"* \(#,##0\);_("₩"* "-"_);_(@_)</c:formatCode>
                <c:ptCount val="5"/>
                <c:pt idx="0">
                  <c:v>270000</c:v>
                </c:pt>
                <c:pt idx="1">
                  <c:v>360000</c:v>
                </c:pt>
                <c:pt idx="2">
                  <c:v>200000</c:v>
                </c:pt>
                <c:pt idx="3">
                  <c:v>300000</c:v>
                </c:pt>
                <c:pt idx="4">
                  <c:v>380000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E-4943-B0AE-35FF97DABE95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2학년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'기타작업-1'!$D$4:$D$8</c:f>
              <c:numCache>
                <c:formatCode>_("₩"* #,##0_);_("₩"* \(#,##0\);_("₩"* "-"_);_(@_)</c:formatCode>
                <c:ptCount val="5"/>
                <c:pt idx="0">
                  <c:v>324000</c:v>
                </c:pt>
                <c:pt idx="1">
                  <c:v>81000</c:v>
                </c:pt>
                <c:pt idx="2">
                  <c:v>486000</c:v>
                </c:pt>
                <c:pt idx="3">
                  <c:v>270000</c:v>
                </c:pt>
                <c:pt idx="4">
                  <c:v>120000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8E-4943-B0AE-35FF97DAB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68055824"/>
        <c:axId val="883646624"/>
      </c:barChart>
      <c:catAx>
        <c:axId val="96805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3646624"/>
        <c:crosses val="autoZero"/>
        <c:auto val="1"/>
        <c:lblAlgn val="ctr"/>
        <c:lblOffset val="100"/>
        <c:noMultiLvlLbl val="0"/>
      </c:catAx>
      <c:valAx>
        <c:axId val="883646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68055824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28</xdr:row>
      <xdr:rowOff>0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428625</xdr:colOff>
          <xdr:row>0</xdr:row>
          <xdr:rowOff>47625</xdr:rowOff>
        </xdr:from>
        <xdr:to>
          <xdr:col>5</xdr:col>
          <xdr:colOff>685800</xdr:colOff>
          <xdr:row>1</xdr:row>
          <xdr:rowOff>171450</xdr:rowOff>
        </xdr:to>
        <xdr:sp macro="" textlink="">
          <xdr:nvSpPr>
            <xdr:cNvPr id="2049" name="cmd수강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48"/>
  <sheetViews>
    <sheetView topLeftCell="A23" workbookViewId="0">
      <selection activeCell="A36" sqref="A36"/>
    </sheetView>
  </sheetViews>
  <sheetFormatPr defaultRowHeight="16.5"/>
  <cols>
    <col min="3" max="3" width="5.875" customWidth="1"/>
    <col min="5" max="5" width="10.875" bestFit="1" customWidth="1"/>
    <col min="6" max="7" width="12.875" bestFit="1" customWidth="1"/>
  </cols>
  <sheetData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1" t="s">
        <v>7</v>
      </c>
      <c r="B3" s="1" t="s">
        <v>8</v>
      </c>
      <c r="C3" s="1">
        <v>2</v>
      </c>
      <c r="D3" s="1" t="s">
        <v>9</v>
      </c>
      <c r="E3" s="1" t="s">
        <v>10</v>
      </c>
      <c r="F3" s="2">
        <v>110000</v>
      </c>
      <c r="G3" s="2">
        <f t="shared" ref="G3:G32" si="0">IF(RIGHT(A3,1)="1",F3*90%,IF(RIGHT(A3,1)="2",F3*95%,F3))</f>
        <v>104500</v>
      </c>
    </row>
    <row r="4" spans="1:7">
      <c r="A4" s="1" t="s">
        <v>11</v>
      </c>
      <c r="B4" s="1" t="s">
        <v>12</v>
      </c>
      <c r="C4" s="1">
        <v>1</v>
      </c>
      <c r="D4" s="1" t="s">
        <v>13</v>
      </c>
      <c r="E4" s="1" t="s">
        <v>14</v>
      </c>
      <c r="F4" s="2">
        <v>90000</v>
      </c>
      <c r="G4" s="2">
        <f t="shared" si="0"/>
        <v>81000</v>
      </c>
    </row>
    <row r="5" spans="1:7">
      <c r="A5" s="1" t="s">
        <v>15</v>
      </c>
      <c r="B5" s="1" t="s">
        <v>16</v>
      </c>
      <c r="C5" s="1">
        <v>2</v>
      </c>
      <c r="D5" s="1" t="s">
        <v>17</v>
      </c>
      <c r="E5" s="1" t="s">
        <v>18</v>
      </c>
      <c r="F5" s="2">
        <v>100000</v>
      </c>
      <c r="G5" s="2">
        <f t="shared" si="0"/>
        <v>95000</v>
      </c>
    </row>
    <row r="6" spans="1:7">
      <c r="A6" s="1" t="s">
        <v>19</v>
      </c>
      <c r="B6" s="1" t="s">
        <v>20</v>
      </c>
      <c r="C6" s="1">
        <v>3</v>
      </c>
      <c r="D6" s="1" t="s">
        <v>9</v>
      </c>
      <c r="E6" s="1" t="s">
        <v>21</v>
      </c>
      <c r="F6" s="2">
        <v>120000</v>
      </c>
      <c r="G6" s="2">
        <f t="shared" si="0"/>
        <v>120000</v>
      </c>
    </row>
    <row r="7" spans="1:7">
      <c r="A7" s="1" t="s">
        <v>22</v>
      </c>
      <c r="B7" s="1" t="s">
        <v>23</v>
      </c>
      <c r="C7" s="1">
        <v>1</v>
      </c>
      <c r="D7" s="1" t="s">
        <v>9</v>
      </c>
      <c r="E7" s="1" t="s">
        <v>24</v>
      </c>
      <c r="F7" s="2">
        <v>110000</v>
      </c>
      <c r="G7" s="2">
        <f t="shared" si="0"/>
        <v>99000</v>
      </c>
    </row>
    <row r="8" spans="1:7">
      <c r="A8" s="1" t="s">
        <v>25</v>
      </c>
      <c r="B8" s="1" t="s">
        <v>26</v>
      </c>
      <c r="C8" s="1">
        <v>1</v>
      </c>
      <c r="D8" s="1" t="s">
        <v>17</v>
      </c>
      <c r="E8" s="1" t="s">
        <v>27</v>
      </c>
      <c r="F8" s="2">
        <v>90000</v>
      </c>
      <c r="G8" s="2">
        <f t="shared" si="0"/>
        <v>81000</v>
      </c>
    </row>
    <row r="9" spans="1:7">
      <c r="A9" s="1" t="s">
        <v>28</v>
      </c>
      <c r="B9" s="1" t="s">
        <v>29</v>
      </c>
      <c r="C9" s="1">
        <v>3</v>
      </c>
      <c r="D9" s="1" t="s">
        <v>17</v>
      </c>
      <c r="E9" s="1" t="s">
        <v>30</v>
      </c>
      <c r="F9" s="2">
        <v>110000</v>
      </c>
      <c r="G9" s="2">
        <f t="shared" si="0"/>
        <v>110000</v>
      </c>
    </row>
    <row r="10" spans="1:7">
      <c r="A10" s="1" t="s">
        <v>31</v>
      </c>
      <c r="B10" s="1" t="s">
        <v>32</v>
      </c>
      <c r="C10" s="1">
        <v>3</v>
      </c>
      <c r="D10" s="1" t="s">
        <v>13</v>
      </c>
      <c r="E10" s="1" t="s">
        <v>33</v>
      </c>
      <c r="F10" s="2">
        <v>110000</v>
      </c>
      <c r="G10" s="2">
        <f t="shared" si="0"/>
        <v>110000</v>
      </c>
    </row>
    <row r="11" spans="1:7">
      <c r="A11" s="1" t="s">
        <v>25</v>
      </c>
      <c r="B11" s="1" t="s">
        <v>34</v>
      </c>
      <c r="C11" s="1">
        <v>1</v>
      </c>
      <c r="D11" s="1" t="s">
        <v>17</v>
      </c>
      <c r="E11" s="1" t="s">
        <v>27</v>
      </c>
      <c r="F11" s="2">
        <v>90000</v>
      </c>
      <c r="G11" s="2">
        <f t="shared" si="0"/>
        <v>81000</v>
      </c>
    </row>
    <row r="12" spans="1:7">
      <c r="A12" s="1" t="s">
        <v>35</v>
      </c>
      <c r="B12" s="1" t="s">
        <v>36</v>
      </c>
      <c r="C12" s="1">
        <v>2</v>
      </c>
      <c r="D12" s="1" t="s">
        <v>13</v>
      </c>
      <c r="E12" s="1" t="s">
        <v>37</v>
      </c>
      <c r="F12" s="2">
        <v>100000</v>
      </c>
      <c r="G12" s="2">
        <f t="shared" si="0"/>
        <v>95000</v>
      </c>
    </row>
    <row r="13" spans="1:7">
      <c r="A13" s="1" t="s">
        <v>25</v>
      </c>
      <c r="B13" s="1" t="s">
        <v>38</v>
      </c>
      <c r="C13" s="1">
        <v>1</v>
      </c>
      <c r="D13" s="1" t="s">
        <v>17</v>
      </c>
      <c r="E13" s="1" t="s">
        <v>27</v>
      </c>
      <c r="F13" s="2">
        <v>90000</v>
      </c>
      <c r="G13" s="2">
        <f t="shared" si="0"/>
        <v>81000</v>
      </c>
    </row>
    <row r="14" spans="1:7">
      <c r="A14" s="1" t="s">
        <v>19</v>
      </c>
      <c r="B14" s="1" t="s">
        <v>39</v>
      </c>
      <c r="C14" s="1">
        <v>3</v>
      </c>
      <c r="D14" s="1" t="s">
        <v>9</v>
      </c>
      <c r="E14" s="1" t="s">
        <v>21</v>
      </c>
      <c r="F14" s="2">
        <v>120000</v>
      </c>
      <c r="G14" s="2">
        <f t="shared" si="0"/>
        <v>120000</v>
      </c>
    </row>
    <row r="15" spans="1:7">
      <c r="A15" s="1" t="s">
        <v>7</v>
      </c>
      <c r="B15" s="1" t="s">
        <v>40</v>
      </c>
      <c r="C15" s="1">
        <v>2</v>
      </c>
      <c r="D15" s="1" t="s">
        <v>9</v>
      </c>
      <c r="E15" s="1" t="s">
        <v>10</v>
      </c>
      <c r="F15" s="2">
        <v>110000</v>
      </c>
      <c r="G15" s="2">
        <f t="shared" si="0"/>
        <v>104500</v>
      </c>
    </row>
    <row r="16" spans="1:7">
      <c r="A16" s="1" t="s">
        <v>11</v>
      </c>
      <c r="B16" s="1" t="s">
        <v>41</v>
      </c>
      <c r="C16" s="1">
        <v>1</v>
      </c>
      <c r="D16" s="1" t="s">
        <v>13</v>
      </c>
      <c r="E16" s="1" t="s">
        <v>14</v>
      </c>
      <c r="F16" s="2">
        <v>90000</v>
      </c>
      <c r="G16" s="2">
        <f t="shared" si="0"/>
        <v>81000</v>
      </c>
    </row>
    <row r="17" spans="1:7">
      <c r="A17" s="1" t="s">
        <v>31</v>
      </c>
      <c r="B17" s="1" t="s">
        <v>42</v>
      </c>
      <c r="C17" s="1">
        <v>3</v>
      </c>
      <c r="D17" s="1" t="s">
        <v>13</v>
      </c>
      <c r="E17" s="1" t="s">
        <v>33</v>
      </c>
      <c r="F17" s="2">
        <v>110000</v>
      </c>
      <c r="G17" s="2">
        <f t="shared" si="0"/>
        <v>110000</v>
      </c>
    </row>
    <row r="18" spans="1:7">
      <c r="A18" s="1" t="s">
        <v>43</v>
      </c>
      <c r="B18" s="1" t="s">
        <v>44</v>
      </c>
      <c r="C18" s="1">
        <v>1</v>
      </c>
      <c r="D18" s="1" t="s">
        <v>45</v>
      </c>
      <c r="E18" s="1" t="s">
        <v>46</v>
      </c>
      <c r="F18" s="2">
        <v>100000</v>
      </c>
      <c r="G18" s="2">
        <f t="shared" si="0"/>
        <v>90000</v>
      </c>
    </row>
    <row r="19" spans="1:7">
      <c r="A19" s="1" t="s">
        <v>15</v>
      </c>
      <c r="B19" s="1" t="s">
        <v>47</v>
      </c>
      <c r="C19" s="1">
        <v>2</v>
      </c>
      <c r="D19" s="1" t="s">
        <v>17</v>
      </c>
      <c r="E19" s="1" t="s">
        <v>18</v>
      </c>
      <c r="F19" s="2">
        <v>100000</v>
      </c>
      <c r="G19" s="2">
        <f t="shared" si="0"/>
        <v>95000</v>
      </c>
    </row>
    <row r="20" spans="1:7">
      <c r="A20" s="1" t="s">
        <v>25</v>
      </c>
      <c r="B20" s="1" t="s">
        <v>48</v>
      </c>
      <c r="C20" s="1">
        <v>1</v>
      </c>
      <c r="D20" s="1" t="s">
        <v>17</v>
      </c>
      <c r="E20" s="1" t="s">
        <v>27</v>
      </c>
      <c r="F20" s="2">
        <v>90000</v>
      </c>
      <c r="G20" s="2">
        <f t="shared" si="0"/>
        <v>81000</v>
      </c>
    </row>
    <row r="21" spans="1:7">
      <c r="A21" s="1" t="s">
        <v>31</v>
      </c>
      <c r="B21" s="1" t="s">
        <v>49</v>
      </c>
      <c r="C21" s="1">
        <v>3</v>
      </c>
      <c r="D21" s="1" t="s">
        <v>13</v>
      </c>
      <c r="E21" s="1" t="s">
        <v>33</v>
      </c>
      <c r="F21" s="2">
        <v>110000</v>
      </c>
      <c r="G21" s="2">
        <f t="shared" si="0"/>
        <v>110000</v>
      </c>
    </row>
    <row r="22" spans="1:7">
      <c r="A22" s="1" t="s">
        <v>28</v>
      </c>
      <c r="B22" s="1" t="s">
        <v>50</v>
      </c>
      <c r="C22" s="1">
        <v>3</v>
      </c>
      <c r="D22" s="1" t="s">
        <v>17</v>
      </c>
      <c r="E22" s="1" t="s">
        <v>30</v>
      </c>
      <c r="F22" s="2">
        <v>110000</v>
      </c>
      <c r="G22" s="2">
        <f t="shared" si="0"/>
        <v>110000</v>
      </c>
    </row>
    <row r="23" spans="1:7">
      <c r="A23" s="1" t="s">
        <v>19</v>
      </c>
      <c r="B23" s="1" t="s">
        <v>51</v>
      </c>
      <c r="C23" s="1">
        <v>3</v>
      </c>
      <c r="D23" s="1" t="s">
        <v>9</v>
      </c>
      <c r="E23" s="1" t="s">
        <v>21</v>
      </c>
      <c r="F23" s="2">
        <v>120000</v>
      </c>
      <c r="G23" s="2">
        <f t="shared" si="0"/>
        <v>120000</v>
      </c>
    </row>
    <row r="24" spans="1:7">
      <c r="A24" s="1" t="s">
        <v>43</v>
      </c>
      <c r="B24" s="1" t="s">
        <v>52</v>
      </c>
      <c r="C24" s="1">
        <v>1</v>
      </c>
      <c r="D24" s="1" t="s">
        <v>45</v>
      </c>
      <c r="E24" s="1" t="s">
        <v>46</v>
      </c>
      <c r="F24" s="2">
        <v>100000</v>
      </c>
      <c r="G24" s="2">
        <f t="shared" si="0"/>
        <v>90000</v>
      </c>
    </row>
    <row r="25" spans="1:7">
      <c r="A25" s="1" t="s">
        <v>53</v>
      </c>
      <c r="B25" s="1" t="s">
        <v>54</v>
      </c>
      <c r="C25" s="1">
        <v>3</v>
      </c>
      <c r="D25" s="1" t="s">
        <v>45</v>
      </c>
      <c r="E25" s="1" t="s">
        <v>55</v>
      </c>
      <c r="F25" s="2">
        <v>120000</v>
      </c>
      <c r="G25" s="2">
        <f t="shared" si="0"/>
        <v>120000</v>
      </c>
    </row>
    <row r="26" spans="1:7">
      <c r="A26" s="1" t="s">
        <v>15</v>
      </c>
      <c r="B26" s="1" t="s">
        <v>56</v>
      </c>
      <c r="C26" s="1">
        <v>2</v>
      </c>
      <c r="D26" s="1" t="s">
        <v>17</v>
      </c>
      <c r="E26" s="1" t="s">
        <v>18</v>
      </c>
      <c r="F26" s="2">
        <v>100000</v>
      </c>
      <c r="G26" s="2">
        <f t="shared" si="0"/>
        <v>95000</v>
      </c>
    </row>
    <row r="27" spans="1:7">
      <c r="A27" s="1" t="s">
        <v>11</v>
      </c>
      <c r="B27" s="1" t="s">
        <v>57</v>
      </c>
      <c r="C27" s="1">
        <v>1</v>
      </c>
      <c r="D27" s="1" t="s">
        <v>13</v>
      </c>
      <c r="E27" s="1" t="s">
        <v>14</v>
      </c>
      <c r="F27" s="2">
        <v>90000</v>
      </c>
      <c r="G27" s="2">
        <f t="shared" si="0"/>
        <v>81000</v>
      </c>
    </row>
    <row r="28" spans="1:7">
      <c r="A28" s="1" t="s">
        <v>31</v>
      </c>
      <c r="B28" s="1" t="s">
        <v>58</v>
      </c>
      <c r="C28" s="1">
        <v>3</v>
      </c>
      <c r="D28" s="1" t="s">
        <v>13</v>
      </c>
      <c r="E28" s="1" t="s">
        <v>33</v>
      </c>
      <c r="F28" s="2">
        <v>110000</v>
      </c>
      <c r="G28" s="2">
        <f t="shared" si="0"/>
        <v>110000</v>
      </c>
    </row>
    <row r="29" spans="1:7">
      <c r="A29" s="1" t="s">
        <v>25</v>
      </c>
      <c r="B29" s="1" t="s">
        <v>59</v>
      </c>
      <c r="C29" s="1">
        <v>1</v>
      </c>
      <c r="D29" s="1" t="s">
        <v>17</v>
      </c>
      <c r="E29" s="1" t="s">
        <v>27</v>
      </c>
      <c r="F29" s="2">
        <v>90000</v>
      </c>
      <c r="G29" s="2">
        <f t="shared" si="0"/>
        <v>81000</v>
      </c>
    </row>
    <row r="30" spans="1:7">
      <c r="A30" s="1" t="s">
        <v>19</v>
      </c>
      <c r="B30" s="1" t="s">
        <v>60</v>
      </c>
      <c r="C30" s="1">
        <v>3</v>
      </c>
      <c r="D30" s="1" t="s">
        <v>9</v>
      </c>
      <c r="E30" s="1" t="s">
        <v>21</v>
      </c>
      <c r="F30" s="2">
        <v>120000</v>
      </c>
      <c r="G30" s="2">
        <f t="shared" si="0"/>
        <v>120000</v>
      </c>
    </row>
    <row r="31" spans="1:7">
      <c r="A31" s="1" t="s">
        <v>7</v>
      </c>
      <c r="B31" s="1" t="s">
        <v>61</v>
      </c>
      <c r="C31" s="1">
        <v>2</v>
      </c>
      <c r="D31" s="1" t="s">
        <v>9</v>
      </c>
      <c r="E31" s="1" t="s">
        <v>10</v>
      </c>
      <c r="F31" s="2">
        <v>110000</v>
      </c>
      <c r="G31" s="2">
        <f t="shared" si="0"/>
        <v>104500</v>
      </c>
    </row>
    <row r="32" spans="1:7">
      <c r="A32" s="1" t="s">
        <v>11</v>
      </c>
      <c r="B32" s="1" t="s">
        <v>62</v>
      </c>
      <c r="C32" s="1">
        <v>1</v>
      </c>
      <c r="D32" s="1" t="s">
        <v>13</v>
      </c>
      <c r="E32" s="1" t="s">
        <v>14</v>
      </c>
      <c r="F32" s="2">
        <v>90000</v>
      </c>
      <c r="G32" s="2">
        <f t="shared" si="0"/>
        <v>81000</v>
      </c>
    </row>
    <row r="34" spans="1:7">
      <c r="A34" s="19" t="s">
        <v>115</v>
      </c>
    </row>
    <row r="35" spans="1:7">
      <c r="A35" t="b">
        <f>OR(RIGHT(B3,1)="수",AND(D3&lt;&gt;"영어",C3=3))</f>
        <v>0</v>
      </c>
    </row>
    <row r="37" spans="1:7">
      <c r="A37" s="1" t="s">
        <v>0</v>
      </c>
      <c r="B37" s="1" t="s">
        <v>1</v>
      </c>
      <c r="C37" s="1" t="s">
        <v>2</v>
      </c>
      <c r="D37" s="1" t="s">
        <v>3</v>
      </c>
      <c r="E37" s="1" t="s">
        <v>4</v>
      </c>
      <c r="F37" s="1" t="s">
        <v>5</v>
      </c>
      <c r="G37" s="1" t="s">
        <v>6</v>
      </c>
    </row>
    <row r="38" spans="1:7">
      <c r="A38" s="1" t="s">
        <v>11</v>
      </c>
      <c r="B38" s="1" t="s">
        <v>12</v>
      </c>
      <c r="C38" s="1">
        <v>1</v>
      </c>
      <c r="D38" s="1" t="s">
        <v>13</v>
      </c>
      <c r="E38" s="1" t="s">
        <v>14</v>
      </c>
      <c r="F38" s="2">
        <v>90000</v>
      </c>
      <c r="G38" s="2">
        <v>81000</v>
      </c>
    </row>
    <row r="39" spans="1:7">
      <c r="A39" s="1" t="s">
        <v>15</v>
      </c>
      <c r="B39" s="1" t="s">
        <v>16</v>
      </c>
      <c r="C39" s="1">
        <v>2</v>
      </c>
      <c r="D39" s="1" t="s">
        <v>17</v>
      </c>
      <c r="E39" s="1" t="s">
        <v>18</v>
      </c>
      <c r="F39" s="2">
        <v>100000</v>
      </c>
      <c r="G39" s="2">
        <v>95000</v>
      </c>
    </row>
    <row r="40" spans="1:7">
      <c r="A40" s="1" t="s">
        <v>28</v>
      </c>
      <c r="B40" s="1" t="s">
        <v>29</v>
      </c>
      <c r="C40" s="1">
        <v>3</v>
      </c>
      <c r="D40" s="1" t="s">
        <v>17</v>
      </c>
      <c r="E40" s="1" t="s">
        <v>30</v>
      </c>
      <c r="F40" s="2">
        <v>110000</v>
      </c>
      <c r="G40" s="2">
        <v>110000</v>
      </c>
    </row>
    <row r="41" spans="1:7">
      <c r="A41" s="1" t="s">
        <v>31</v>
      </c>
      <c r="B41" s="1" t="s">
        <v>32</v>
      </c>
      <c r="C41" s="1">
        <v>3</v>
      </c>
      <c r="D41" s="1" t="s">
        <v>13</v>
      </c>
      <c r="E41" s="1" t="s">
        <v>33</v>
      </c>
      <c r="F41" s="2">
        <v>110000</v>
      </c>
      <c r="G41" s="2">
        <v>110000</v>
      </c>
    </row>
    <row r="42" spans="1:7">
      <c r="A42" s="1" t="s">
        <v>31</v>
      </c>
      <c r="B42" s="1" t="s">
        <v>42</v>
      </c>
      <c r="C42" s="1">
        <v>3</v>
      </c>
      <c r="D42" s="1" t="s">
        <v>13</v>
      </c>
      <c r="E42" s="1" t="s">
        <v>33</v>
      </c>
      <c r="F42" s="2">
        <v>110000</v>
      </c>
      <c r="G42" s="2">
        <v>110000</v>
      </c>
    </row>
    <row r="43" spans="1:7">
      <c r="A43" s="1" t="s">
        <v>31</v>
      </c>
      <c r="B43" s="1" t="s">
        <v>49</v>
      </c>
      <c r="C43" s="1">
        <v>3</v>
      </c>
      <c r="D43" s="1" t="s">
        <v>13</v>
      </c>
      <c r="E43" s="1" t="s">
        <v>33</v>
      </c>
      <c r="F43" s="2">
        <v>110000</v>
      </c>
      <c r="G43" s="2">
        <v>110000</v>
      </c>
    </row>
    <row r="44" spans="1:7">
      <c r="A44" s="1" t="s">
        <v>28</v>
      </c>
      <c r="B44" s="1" t="s">
        <v>50</v>
      </c>
      <c r="C44" s="1">
        <v>3</v>
      </c>
      <c r="D44" s="1" t="s">
        <v>17</v>
      </c>
      <c r="E44" s="1" t="s">
        <v>30</v>
      </c>
      <c r="F44" s="2">
        <v>110000</v>
      </c>
      <c r="G44" s="2">
        <v>110000</v>
      </c>
    </row>
    <row r="45" spans="1:7">
      <c r="A45" s="1" t="s">
        <v>19</v>
      </c>
      <c r="B45" s="1" t="s">
        <v>51</v>
      </c>
      <c r="C45" s="1">
        <v>3</v>
      </c>
      <c r="D45" s="1" t="s">
        <v>9</v>
      </c>
      <c r="E45" s="1" t="s">
        <v>21</v>
      </c>
      <c r="F45" s="2">
        <v>120000</v>
      </c>
      <c r="G45" s="2">
        <v>120000</v>
      </c>
    </row>
    <row r="46" spans="1:7">
      <c r="A46" s="1" t="s">
        <v>53</v>
      </c>
      <c r="B46" s="1" t="s">
        <v>54</v>
      </c>
      <c r="C46" s="1">
        <v>3</v>
      </c>
      <c r="D46" s="1" t="s">
        <v>45</v>
      </c>
      <c r="E46" s="1" t="s">
        <v>55</v>
      </c>
      <c r="F46" s="2">
        <v>120000</v>
      </c>
      <c r="G46" s="2">
        <v>120000</v>
      </c>
    </row>
    <row r="47" spans="1:7">
      <c r="A47" s="1" t="s">
        <v>11</v>
      </c>
      <c r="B47" s="1" t="s">
        <v>57</v>
      </c>
      <c r="C47" s="1">
        <v>1</v>
      </c>
      <c r="D47" s="1" t="s">
        <v>13</v>
      </c>
      <c r="E47" s="1" t="s">
        <v>14</v>
      </c>
      <c r="F47" s="2">
        <v>90000</v>
      </c>
      <c r="G47" s="2">
        <v>81000</v>
      </c>
    </row>
    <row r="48" spans="1:7">
      <c r="A48" s="1" t="s">
        <v>31</v>
      </c>
      <c r="B48" s="1" t="s">
        <v>58</v>
      </c>
      <c r="C48" s="1">
        <v>3</v>
      </c>
      <c r="D48" s="1" t="s">
        <v>13</v>
      </c>
      <c r="E48" s="1" t="s">
        <v>33</v>
      </c>
      <c r="F48" s="2">
        <v>110000</v>
      </c>
      <c r="G48" s="2">
        <v>110000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3"/>
  <dimension ref="B2:N33"/>
  <sheetViews>
    <sheetView tabSelected="1" workbookViewId="0">
      <selection activeCell="K13" sqref="K13"/>
    </sheetView>
  </sheetViews>
  <sheetFormatPr defaultRowHeight="16.5"/>
  <cols>
    <col min="1" max="1" width="5.375" customWidth="1"/>
    <col min="7" max="7" width="10.875" bestFit="1" customWidth="1"/>
    <col min="8" max="8" width="11" bestFit="1" customWidth="1"/>
    <col min="9" max="9" width="5.375" customWidth="1"/>
    <col min="10" max="10" width="12.375" customWidth="1"/>
    <col min="11" max="14" width="9.375" bestFit="1" customWidth="1"/>
  </cols>
  <sheetData>
    <row r="2" spans="2:14">
      <c r="B2" t="s">
        <v>63</v>
      </c>
      <c r="J2" t="s">
        <v>64</v>
      </c>
    </row>
    <row r="3" spans="2:14">
      <c r="B3" s="1" t="s">
        <v>0</v>
      </c>
      <c r="C3" s="1" t="s">
        <v>1</v>
      </c>
      <c r="D3" s="1" t="s">
        <v>2</v>
      </c>
      <c r="E3" s="3" t="s">
        <v>3</v>
      </c>
      <c r="F3" s="1" t="s">
        <v>4</v>
      </c>
      <c r="G3" s="1" t="s">
        <v>5</v>
      </c>
      <c r="H3" s="3" t="s">
        <v>6</v>
      </c>
      <c r="J3" s="1" t="s">
        <v>0</v>
      </c>
      <c r="K3" s="4">
        <v>1</v>
      </c>
      <c r="L3" s="4">
        <v>2</v>
      </c>
      <c r="M3" s="4">
        <v>3</v>
      </c>
    </row>
    <row r="4" spans="2:14">
      <c r="B4" s="1" t="s">
        <v>25</v>
      </c>
      <c r="C4" s="1" t="s">
        <v>26</v>
      </c>
      <c r="D4" s="1">
        <v>1</v>
      </c>
      <c r="E4" s="1"/>
      <c r="F4" s="1" t="s">
        <v>27</v>
      </c>
      <c r="G4" s="5">
        <v>90000</v>
      </c>
      <c r="H4" s="5" t="e" cm="1">
        <f t="array" aca="1" ref="H4" ca="1">fn수강료할인(B4,G4)</f>
        <v>#NAME?</v>
      </c>
      <c r="J4" s="1" t="s">
        <v>65</v>
      </c>
      <c r="K4" s="1" cm="1">
        <f t="array" ref="K4">COUNT(IF(($J4=LEFT($B$4:$B$33,1))*(K$3=RIGHT($B$4:$B$33,1)*1),1))</f>
        <v>1</v>
      </c>
      <c r="L4" s="1" cm="1">
        <f t="array" ref="L4">COUNT(IF(($J4=LEFT($B$4:$B$33,1))*(L$3=RIGHT($B$4:$B$33,1)*1),1))</f>
        <v>3</v>
      </c>
      <c r="M4" s="1" cm="1">
        <f t="array" ref="M4">COUNT(IF(($J4=LEFT($B$4:$B$33,1))*(M$3=RIGHT($B$4:$B$33,1)*1),1))</f>
        <v>4</v>
      </c>
    </row>
    <row r="5" spans="2:14">
      <c r="B5" s="1" t="s">
        <v>28</v>
      </c>
      <c r="C5" s="1" t="s">
        <v>29</v>
      </c>
      <c r="D5" s="1">
        <v>3</v>
      </c>
      <c r="E5" s="1"/>
      <c r="F5" s="1" t="s">
        <v>30</v>
      </c>
      <c r="G5" s="5">
        <v>110000</v>
      </c>
      <c r="H5" s="5" t="e" cm="1">
        <f t="array" aca="1" ref="H5" ca="1">fn수강료할인(B5,G5)</f>
        <v>#NAME?</v>
      </c>
      <c r="J5" s="1" t="s">
        <v>66</v>
      </c>
      <c r="K5" s="1" cm="1">
        <f t="array" ref="K5">COUNT(IF(($J5=LEFT($B$4:$B$33,1))*(K$3=RIGHT($B$4:$B$33,1)*1),1))</f>
        <v>2</v>
      </c>
      <c r="L5" s="1" cm="1">
        <f t="array" ref="L5">COUNT(IF(($J5=LEFT($B$4:$B$33,1))*(L$3=RIGHT($B$4:$B$33,1)*1),1))</f>
        <v>0</v>
      </c>
      <c r="M5" s="1" cm="1">
        <f t="array" ref="M5">COUNT(IF(($J5=LEFT($B$4:$B$33,1))*(M$3=RIGHT($B$4:$B$33,1)*1),1))</f>
        <v>1</v>
      </c>
    </row>
    <row r="6" spans="2:14">
      <c r="B6" s="1" t="s">
        <v>19</v>
      </c>
      <c r="C6" s="1" t="s">
        <v>39</v>
      </c>
      <c r="D6" s="1">
        <v>3</v>
      </c>
      <c r="E6" s="1"/>
      <c r="F6" s="1" t="s">
        <v>21</v>
      </c>
      <c r="G6" s="5">
        <v>120000</v>
      </c>
      <c r="H6" s="5" t="e" cm="1">
        <f t="array" aca="1" ref="H6" ca="1">fn수강료할인(B6,G6)</f>
        <v>#NAME?</v>
      </c>
      <c r="J6" s="1" t="s">
        <v>67</v>
      </c>
      <c r="K6" s="1" cm="1">
        <f t="array" ref="K6">COUNT(IF(($J6=LEFT($B$4:$B$33,1))*(K$3=RIGHT($B$4:$B$33,1)*1),1))</f>
        <v>5</v>
      </c>
      <c r="L6" s="1" cm="1">
        <f t="array" ref="L6">COUNT(IF(($J6=LEFT($B$4:$B$33,1))*(L$3=RIGHT($B$4:$B$33,1)*1),1))</f>
        <v>3</v>
      </c>
      <c r="M6" s="1" cm="1">
        <f t="array" ref="M6">COUNT(IF(($J6=LEFT($B$4:$B$33,1))*(M$3=RIGHT($B$4:$B$33,1)*1),1))</f>
        <v>2</v>
      </c>
    </row>
    <row r="7" spans="2:14">
      <c r="B7" s="1" t="s">
        <v>7</v>
      </c>
      <c r="C7" s="1" t="s">
        <v>61</v>
      </c>
      <c r="D7" s="1">
        <v>2</v>
      </c>
      <c r="E7" s="1"/>
      <c r="F7" s="1" t="s">
        <v>10</v>
      </c>
      <c r="G7" s="5">
        <v>110000</v>
      </c>
      <c r="H7" s="5" t="e" cm="1">
        <f t="array" aca="1" ref="H7" ca="1">fn수강료할인(B7,G7)</f>
        <v>#NAME?</v>
      </c>
      <c r="J7" s="1" t="s">
        <v>68</v>
      </c>
      <c r="K7" s="1" cm="1">
        <f t="array" ref="K7">COUNT(IF(($J7=LEFT($B$4:$B$33,1))*(K$3=RIGHT($B$4:$B$33,1)*1),1))</f>
        <v>4</v>
      </c>
      <c r="L7" s="1" cm="1">
        <f t="array" ref="L7">COUNT(IF(($J7=LEFT($B$4:$B$33,1))*(L$3=RIGHT($B$4:$B$33,1)*1),1))</f>
        <v>1</v>
      </c>
      <c r="M7" s="1" cm="1">
        <f t="array" ref="M7">COUNT(IF(($J7=LEFT($B$4:$B$33,1))*(M$3=RIGHT($B$4:$B$33,1)*1),1))</f>
        <v>4</v>
      </c>
    </row>
    <row r="8" spans="2:14">
      <c r="B8" s="1" t="s">
        <v>28</v>
      </c>
      <c r="C8" s="1" t="s">
        <v>50</v>
      </c>
      <c r="D8" s="1">
        <v>3</v>
      </c>
      <c r="E8" s="1"/>
      <c r="F8" s="1" t="s">
        <v>30</v>
      </c>
      <c r="G8" s="5">
        <v>110000</v>
      </c>
      <c r="H8" s="5" t="e" cm="1">
        <f t="array" aca="1" ref="H8" ca="1">fn수강료할인(B8,G8)</f>
        <v>#NAME?</v>
      </c>
    </row>
    <row r="9" spans="2:14">
      <c r="B9" s="1" t="s">
        <v>19</v>
      </c>
      <c r="C9" s="1" t="s">
        <v>51</v>
      </c>
      <c r="D9" s="1">
        <v>3</v>
      </c>
      <c r="E9" s="1"/>
      <c r="F9" s="1" t="s">
        <v>21</v>
      </c>
      <c r="G9" s="5">
        <v>120000</v>
      </c>
      <c r="H9" s="5" t="e" cm="1">
        <f t="array" aca="1" ref="H9" ca="1">fn수강료할인(B9,G9)</f>
        <v>#NAME?</v>
      </c>
      <c r="J9" t="s">
        <v>69</v>
      </c>
    </row>
    <row r="10" spans="2:14">
      <c r="B10" s="1" t="s">
        <v>25</v>
      </c>
      <c r="C10" s="1" t="s">
        <v>59</v>
      </c>
      <c r="D10" s="1">
        <v>1</v>
      </c>
      <c r="E10" s="1"/>
      <c r="F10" s="1" t="s">
        <v>27</v>
      </c>
      <c r="G10" s="5">
        <v>90000</v>
      </c>
      <c r="H10" s="5" t="e" cm="1">
        <f t="array" aca="1" ref="H10" ca="1">fn수강료할인(B10,G10)</f>
        <v>#NAME?</v>
      </c>
      <c r="J10" s="1"/>
      <c r="K10" s="1" t="s">
        <v>3</v>
      </c>
      <c r="L10" s="1" t="s">
        <v>3</v>
      </c>
      <c r="M10" s="1" t="s">
        <v>3</v>
      </c>
      <c r="N10" s="1" t="s">
        <v>3</v>
      </c>
    </row>
    <row r="11" spans="2:14">
      <c r="B11" s="1" t="s">
        <v>19</v>
      </c>
      <c r="C11" s="1" t="s">
        <v>60</v>
      </c>
      <c r="D11" s="1">
        <v>3</v>
      </c>
      <c r="E11" s="1"/>
      <c r="F11" s="1" t="s">
        <v>21</v>
      </c>
      <c r="G11" s="5">
        <v>120000</v>
      </c>
      <c r="H11" s="5" t="e" cm="1">
        <f t="array" aca="1" ref="H11" ca="1">fn수강료할인(B11,G11)</f>
        <v>#NAME?</v>
      </c>
      <c r="J11" s="1"/>
      <c r="K11" s="1" t="s">
        <v>9</v>
      </c>
      <c r="L11" s="1" t="s">
        <v>45</v>
      </c>
      <c r="M11" s="1" t="s">
        <v>13</v>
      </c>
      <c r="N11" s="1" t="s">
        <v>17</v>
      </c>
    </row>
    <row r="12" spans="2:14">
      <c r="B12" s="1" t="s">
        <v>15</v>
      </c>
      <c r="C12" s="1" t="s">
        <v>16</v>
      </c>
      <c r="D12" s="1">
        <v>2</v>
      </c>
      <c r="E12" s="1"/>
      <c r="F12" s="1" t="s">
        <v>18</v>
      </c>
      <c r="G12" s="5">
        <v>100000</v>
      </c>
      <c r="H12" s="5" t="e" cm="1">
        <f t="array" aca="1" ref="H12" ca="1">fn수강료할인(B12,G12)</f>
        <v>#NAME?</v>
      </c>
      <c r="J12" s="3" t="s">
        <v>70</v>
      </c>
      <c r="K12" s="5">
        <f>DSUM($B$3:$H$33,$G$3,K10:K11)</f>
        <v>0</v>
      </c>
      <c r="L12" s="5">
        <f t="shared" ref="L12:N12" si="0">DSUM($B$3:$H$33,$G$3,L10:L11)</f>
        <v>0</v>
      </c>
      <c r="M12" s="5">
        <f t="shared" si="0"/>
        <v>0</v>
      </c>
      <c r="N12" s="5">
        <f t="shared" si="0"/>
        <v>0</v>
      </c>
    </row>
    <row r="13" spans="2:14">
      <c r="B13" s="1" t="s">
        <v>31</v>
      </c>
      <c r="C13" s="1" t="s">
        <v>32</v>
      </c>
      <c r="D13" s="1">
        <v>3</v>
      </c>
      <c r="E13" s="1"/>
      <c r="F13" s="1" t="s">
        <v>33</v>
      </c>
      <c r="G13" s="5">
        <v>110000</v>
      </c>
      <c r="H13" s="5" t="e" cm="1">
        <f t="array" aca="1" ref="H13" ca="1">fn수강료할인(B13,G13)</f>
        <v>#NAME?</v>
      </c>
      <c r="J13" s="3" t="s">
        <v>71</v>
      </c>
      <c r="K13" s="6"/>
      <c r="L13" s="6"/>
      <c r="M13" s="6"/>
      <c r="N13" s="6"/>
    </row>
    <row r="14" spans="2:14">
      <c r="B14" s="1" t="s">
        <v>7</v>
      </c>
      <c r="C14" s="1" t="s">
        <v>40</v>
      </c>
      <c r="D14" s="1">
        <v>2</v>
      </c>
      <c r="E14" s="1"/>
      <c r="F14" s="1" t="s">
        <v>10</v>
      </c>
      <c r="G14" s="5">
        <v>110000</v>
      </c>
      <c r="H14" s="5" t="e" cm="1">
        <f t="array" aca="1" ref="H14" ca="1">fn수강료할인(B14,G14)</f>
        <v>#NAME?</v>
      </c>
    </row>
    <row r="15" spans="2:14">
      <c r="B15" s="1" t="s">
        <v>11</v>
      </c>
      <c r="C15" s="1" t="s">
        <v>41</v>
      </c>
      <c r="D15" s="1">
        <v>1</v>
      </c>
      <c r="E15" s="1"/>
      <c r="F15" s="1" t="s">
        <v>14</v>
      </c>
      <c r="G15" s="5">
        <v>90000</v>
      </c>
      <c r="H15" s="5" t="e" cm="1">
        <f t="array" aca="1" ref="H15" ca="1">fn수강료할인(B15,G15)</f>
        <v>#NAME?</v>
      </c>
    </row>
    <row r="16" spans="2:14">
      <c r="B16" s="1" t="s">
        <v>7</v>
      </c>
      <c r="C16" s="1" t="s">
        <v>8</v>
      </c>
      <c r="D16" s="1">
        <v>2</v>
      </c>
      <c r="E16" s="1"/>
      <c r="F16" s="1" t="s">
        <v>10</v>
      </c>
      <c r="G16" s="5">
        <v>110000</v>
      </c>
      <c r="H16" s="5" t="e" cm="1">
        <f t="array" aca="1" ref="H16" ca="1">fn수강료할인(B16,G16)</f>
        <v>#NAME?</v>
      </c>
    </row>
    <row r="17" spans="2:8">
      <c r="B17" s="1" t="s">
        <v>11</v>
      </c>
      <c r="C17" s="1" t="s">
        <v>12</v>
      </c>
      <c r="D17" s="1">
        <v>1</v>
      </c>
      <c r="E17" s="1"/>
      <c r="F17" s="1" t="s">
        <v>14</v>
      </c>
      <c r="G17" s="5">
        <v>90000</v>
      </c>
      <c r="H17" s="5" t="e" cm="1">
        <f t="array" aca="1" ref="H17" ca="1">fn수강료할인(B17,G17)</f>
        <v>#NAME?</v>
      </c>
    </row>
    <row r="18" spans="2:8">
      <c r="B18" s="1" t="s">
        <v>11</v>
      </c>
      <c r="C18" s="1" t="s">
        <v>62</v>
      </c>
      <c r="D18" s="1">
        <v>1</v>
      </c>
      <c r="E18" s="1"/>
      <c r="F18" s="1" t="s">
        <v>14</v>
      </c>
      <c r="G18" s="5">
        <v>90000</v>
      </c>
      <c r="H18" s="5" t="e" cm="1">
        <f t="array" aca="1" ref="H18" ca="1">fn수강료할인(B18,G18)</f>
        <v>#NAME?</v>
      </c>
    </row>
    <row r="19" spans="2:8">
      <c r="B19" s="1" t="s">
        <v>31</v>
      </c>
      <c r="C19" s="1" t="s">
        <v>42</v>
      </c>
      <c r="D19" s="1">
        <v>3</v>
      </c>
      <c r="E19" s="1"/>
      <c r="F19" s="1" t="s">
        <v>33</v>
      </c>
      <c r="G19" s="5">
        <v>110000</v>
      </c>
      <c r="H19" s="5" t="e" cm="1">
        <f t="array" aca="1" ref="H19" ca="1">fn수강료할인(B19,G19)</f>
        <v>#NAME?</v>
      </c>
    </row>
    <row r="20" spans="2:8">
      <c r="B20" s="1" t="s">
        <v>43</v>
      </c>
      <c r="C20" s="1" t="s">
        <v>44</v>
      </c>
      <c r="D20" s="1">
        <v>1</v>
      </c>
      <c r="E20" s="1"/>
      <c r="F20" s="1" t="s">
        <v>46</v>
      </c>
      <c r="G20" s="5">
        <v>100000</v>
      </c>
      <c r="H20" s="5" t="e" cm="1">
        <f t="array" aca="1" ref="H20" ca="1">fn수강료할인(B20,G20)</f>
        <v>#NAME?</v>
      </c>
    </row>
    <row r="21" spans="2:8">
      <c r="B21" s="1" t="s">
        <v>15</v>
      </c>
      <c r="C21" s="1" t="s">
        <v>47</v>
      </c>
      <c r="D21" s="1">
        <v>2</v>
      </c>
      <c r="E21" s="1"/>
      <c r="F21" s="1" t="s">
        <v>18</v>
      </c>
      <c r="G21" s="5">
        <v>100000</v>
      </c>
      <c r="H21" s="5" t="e" cm="1">
        <f t="array" aca="1" ref="H21" ca="1">fn수강료할인(B21,G21)</f>
        <v>#NAME?</v>
      </c>
    </row>
    <row r="22" spans="2:8">
      <c r="B22" s="1" t="s">
        <v>25</v>
      </c>
      <c r="C22" s="1" t="s">
        <v>48</v>
      </c>
      <c r="D22" s="1">
        <v>1</v>
      </c>
      <c r="E22" s="1"/>
      <c r="F22" s="1" t="s">
        <v>27</v>
      </c>
      <c r="G22" s="5">
        <v>90000</v>
      </c>
      <c r="H22" s="5" t="e" cm="1">
        <f t="array" aca="1" ref="H22" ca="1">fn수강료할인(B22,G22)</f>
        <v>#NAME?</v>
      </c>
    </row>
    <row r="23" spans="2:8">
      <c r="B23" s="1" t="s">
        <v>31</v>
      </c>
      <c r="C23" s="1" t="s">
        <v>49</v>
      </c>
      <c r="D23" s="1">
        <v>3</v>
      </c>
      <c r="E23" s="1"/>
      <c r="F23" s="1" t="s">
        <v>33</v>
      </c>
      <c r="G23" s="5">
        <v>110000</v>
      </c>
      <c r="H23" s="5" t="e" cm="1">
        <f t="array" aca="1" ref="H23" ca="1">fn수강료할인(B23,G23)</f>
        <v>#NAME?</v>
      </c>
    </row>
    <row r="24" spans="2:8">
      <c r="B24" s="1" t="s">
        <v>25</v>
      </c>
      <c r="C24" s="1" t="s">
        <v>34</v>
      </c>
      <c r="D24" s="1">
        <v>1</v>
      </c>
      <c r="E24" s="1"/>
      <c r="F24" s="1" t="s">
        <v>27</v>
      </c>
      <c r="G24" s="5">
        <v>90000</v>
      </c>
      <c r="H24" s="5" t="e" cm="1">
        <f t="array" aca="1" ref="H24" ca="1">fn수강료할인(B24,G24)</f>
        <v>#NAME?</v>
      </c>
    </row>
    <row r="25" spans="2:8">
      <c r="B25" s="1" t="s">
        <v>35</v>
      </c>
      <c r="C25" s="1" t="s">
        <v>36</v>
      </c>
      <c r="D25" s="1">
        <v>2</v>
      </c>
      <c r="E25" s="1"/>
      <c r="F25" s="1" t="s">
        <v>37</v>
      </c>
      <c r="G25" s="5">
        <v>100000</v>
      </c>
      <c r="H25" s="5" t="e" cm="1">
        <f t="array" aca="1" ref="H25" ca="1">fn수강료할인(B25,G25)</f>
        <v>#NAME?</v>
      </c>
    </row>
    <row r="26" spans="2:8">
      <c r="B26" s="1" t="s">
        <v>25</v>
      </c>
      <c r="C26" s="1" t="s">
        <v>38</v>
      </c>
      <c r="D26" s="1">
        <v>1</v>
      </c>
      <c r="E26" s="1"/>
      <c r="F26" s="1" t="s">
        <v>27</v>
      </c>
      <c r="G26" s="5">
        <v>90000</v>
      </c>
      <c r="H26" s="5" t="e" cm="1">
        <f t="array" aca="1" ref="H26" ca="1">fn수강료할인(B26,G26)</f>
        <v>#NAME?</v>
      </c>
    </row>
    <row r="27" spans="2:8">
      <c r="B27" s="1" t="s">
        <v>43</v>
      </c>
      <c r="C27" s="1" t="s">
        <v>52</v>
      </c>
      <c r="D27" s="1">
        <v>1</v>
      </c>
      <c r="E27" s="1"/>
      <c r="F27" s="1" t="s">
        <v>46</v>
      </c>
      <c r="G27" s="5">
        <v>100000</v>
      </c>
      <c r="H27" s="5" t="e" cm="1">
        <f t="array" aca="1" ref="H27" ca="1">fn수강료할인(B27,G27)</f>
        <v>#NAME?</v>
      </c>
    </row>
    <row r="28" spans="2:8">
      <c r="B28" s="1" t="s">
        <v>53</v>
      </c>
      <c r="C28" s="1" t="s">
        <v>54</v>
      </c>
      <c r="D28" s="1">
        <v>3</v>
      </c>
      <c r="E28" s="1"/>
      <c r="F28" s="1" t="s">
        <v>55</v>
      </c>
      <c r="G28" s="5">
        <v>120000</v>
      </c>
      <c r="H28" s="5" t="e" cm="1">
        <f t="array" aca="1" ref="H28" ca="1">fn수강료할인(B28,G28)</f>
        <v>#NAME?</v>
      </c>
    </row>
    <row r="29" spans="2:8">
      <c r="B29" s="1" t="s">
        <v>15</v>
      </c>
      <c r="C29" s="1" t="s">
        <v>56</v>
      </c>
      <c r="D29" s="1">
        <v>2</v>
      </c>
      <c r="E29" s="1"/>
      <c r="F29" s="1" t="s">
        <v>18</v>
      </c>
      <c r="G29" s="5">
        <v>100000</v>
      </c>
      <c r="H29" s="5" t="e" cm="1">
        <f t="array" aca="1" ref="H29" ca="1">fn수강료할인(B29,G29)</f>
        <v>#NAME?</v>
      </c>
    </row>
    <row r="30" spans="2:8">
      <c r="B30" s="1" t="s">
        <v>19</v>
      </c>
      <c r="C30" s="1" t="s">
        <v>20</v>
      </c>
      <c r="D30" s="1">
        <v>3</v>
      </c>
      <c r="E30" s="1"/>
      <c r="F30" s="1" t="s">
        <v>21</v>
      </c>
      <c r="G30" s="5">
        <v>120000</v>
      </c>
      <c r="H30" s="5" t="e" cm="1">
        <f t="array" aca="1" ref="H30" ca="1">fn수강료할인(B30,G30)</f>
        <v>#NAME?</v>
      </c>
    </row>
    <row r="31" spans="2:8">
      <c r="B31" s="1" t="s">
        <v>22</v>
      </c>
      <c r="C31" s="1" t="s">
        <v>23</v>
      </c>
      <c r="D31" s="1">
        <v>1</v>
      </c>
      <c r="E31" s="1"/>
      <c r="F31" s="1" t="s">
        <v>24</v>
      </c>
      <c r="G31" s="5">
        <v>110000</v>
      </c>
      <c r="H31" s="5" t="e" cm="1">
        <f t="array" aca="1" ref="H31" ca="1">fn수강료할인(B31,G31)</f>
        <v>#NAME?</v>
      </c>
    </row>
    <row r="32" spans="2:8">
      <c r="B32" s="1" t="s">
        <v>11</v>
      </c>
      <c r="C32" s="1" t="s">
        <v>57</v>
      </c>
      <c r="D32" s="1">
        <v>1</v>
      </c>
      <c r="E32" s="1"/>
      <c r="F32" s="1" t="s">
        <v>14</v>
      </c>
      <c r="G32" s="5">
        <v>90000</v>
      </c>
      <c r="H32" s="5" t="e" cm="1">
        <f t="array" aca="1" ref="H32" ca="1">fn수강료할인(B32,G32)</f>
        <v>#NAME?</v>
      </c>
    </row>
    <row r="33" spans="2:8">
      <c r="B33" s="1" t="s">
        <v>31</v>
      </c>
      <c r="C33" s="1" t="s">
        <v>58</v>
      </c>
      <c r="D33" s="1">
        <v>3</v>
      </c>
      <c r="E33" s="1"/>
      <c r="F33" s="1" t="s">
        <v>33</v>
      </c>
      <c r="G33" s="5">
        <v>110000</v>
      </c>
      <c r="H33" s="5" t="e" cm="1">
        <f t="array" aca="1" ref="H33" ca="1">fn수강료할인(B33,G33)</f>
        <v>#NAME?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1:G18"/>
  <sheetViews>
    <sheetView workbookViewId="0">
      <selection activeCell="G27" sqref="G27"/>
    </sheetView>
  </sheetViews>
  <sheetFormatPr defaultRowHeight="16.5"/>
  <cols>
    <col min="4" max="4" width="10.25" customWidth="1"/>
    <col min="5" max="5" width="10.875" bestFit="1" customWidth="1"/>
    <col min="6" max="6" width="12.125" customWidth="1"/>
    <col min="7" max="7" width="10.75" customWidth="1"/>
  </cols>
  <sheetData>
    <row r="1" spans="1:7">
      <c r="A1" t="s">
        <v>63</v>
      </c>
    </row>
    <row r="2" spans="1:7">
      <c r="A2" s="1" t="s">
        <v>72</v>
      </c>
      <c r="B2" s="1" t="s">
        <v>73</v>
      </c>
      <c r="C2" s="1" t="s">
        <v>74</v>
      </c>
      <c r="D2" s="1" t="s">
        <v>75</v>
      </c>
      <c r="E2" s="1" t="s">
        <v>76</v>
      </c>
      <c r="F2" s="1" t="s">
        <v>77</v>
      </c>
      <c r="G2" s="1" t="s">
        <v>78</v>
      </c>
    </row>
    <row r="3" spans="1:7">
      <c r="A3" s="1" t="s">
        <v>79</v>
      </c>
      <c r="B3" s="1">
        <v>90</v>
      </c>
      <c r="C3" s="1">
        <v>95</v>
      </c>
      <c r="D3" s="1">
        <v>200</v>
      </c>
      <c r="E3" s="5">
        <v>24750</v>
      </c>
      <c r="F3" s="1">
        <v>237</v>
      </c>
      <c r="G3" s="5">
        <v>5865750</v>
      </c>
    </row>
    <row r="4" spans="1:7">
      <c r="A4" s="1" t="s">
        <v>79</v>
      </c>
      <c r="B4" s="1">
        <v>95</v>
      </c>
      <c r="C4" s="1">
        <v>51</v>
      </c>
      <c r="D4" s="1">
        <v>250</v>
      </c>
      <c r="E4" s="5">
        <v>24750</v>
      </c>
      <c r="F4" s="1">
        <v>288</v>
      </c>
      <c r="G4" s="5">
        <v>7128000</v>
      </c>
    </row>
    <row r="5" spans="1:7">
      <c r="A5" s="1" t="s">
        <v>79</v>
      </c>
      <c r="B5" s="1">
        <v>100</v>
      </c>
      <c r="C5" s="1">
        <v>26</v>
      </c>
      <c r="D5" s="1">
        <v>250</v>
      </c>
      <c r="E5" s="5">
        <v>24750</v>
      </c>
      <c r="F5" s="1">
        <v>213</v>
      </c>
      <c r="G5" s="5">
        <v>5271750</v>
      </c>
    </row>
    <row r="6" spans="1:7">
      <c r="A6" s="1" t="s">
        <v>79</v>
      </c>
      <c r="B6" s="1">
        <v>105</v>
      </c>
      <c r="C6" s="1">
        <v>85</v>
      </c>
      <c r="D6" s="1">
        <v>200</v>
      </c>
      <c r="E6" s="5">
        <v>24750</v>
      </c>
      <c r="F6" s="1">
        <v>259</v>
      </c>
      <c r="G6" s="5">
        <v>6410250</v>
      </c>
    </row>
    <row r="7" spans="1:7">
      <c r="A7" s="1" t="s">
        <v>80</v>
      </c>
      <c r="B7" s="1">
        <v>90</v>
      </c>
      <c r="C7" s="1">
        <v>77</v>
      </c>
      <c r="D7" s="1">
        <v>150</v>
      </c>
      <c r="E7" s="5">
        <v>35780</v>
      </c>
      <c r="F7" s="1">
        <v>193</v>
      </c>
      <c r="G7" s="5">
        <v>6905540</v>
      </c>
    </row>
    <row r="8" spans="1:7">
      <c r="A8" s="1" t="s">
        <v>80</v>
      </c>
      <c r="B8" s="1">
        <v>95</v>
      </c>
      <c r="C8" s="1">
        <v>59</v>
      </c>
      <c r="D8" s="1">
        <v>200</v>
      </c>
      <c r="E8" s="5">
        <v>35780</v>
      </c>
      <c r="F8" s="1">
        <v>182</v>
      </c>
      <c r="G8" s="5">
        <v>6511960</v>
      </c>
    </row>
    <row r="9" spans="1:7">
      <c r="A9" s="1" t="s">
        <v>80</v>
      </c>
      <c r="B9" s="1">
        <v>100</v>
      </c>
      <c r="C9" s="1">
        <v>64</v>
      </c>
      <c r="D9" s="1">
        <v>250</v>
      </c>
      <c r="E9" s="5">
        <v>35780</v>
      </c>
      <c r="F9" s="1">
        <v>241</v>
      </c>
      <c r="G9" s="5">
        <v>8622980</v>
      </c>
    </row>
    <row r="10" spans="1:7">
      <c r="A10" s="1" t="s">
        <v>80</v>
      </c>
      <c r="B10" s="1">
        <v>105</v>
      </c>
      <c r="C10" s="1">
        <v>29</v>
      </c>
      <c r="D10" s="1">
        <v>150</v>
      </c>
      <c r="E10" s="5">
        <v>35780</v>
      </c>
      <c r="F10" s="1">
        <v>153</v>
      </c>
      <c r="G10" s="5">
        <v>5474340</v>
      </c>
    </row>
    <row r="11" spans="1:7">
      <c r="A11" s="1" t="s">
        <v>81</v>
      </c>
      <c r="B11" s="1">
        <v>90</v>
      </c>
      <c r="C11" s="1">
        <v>68</v>
      </c>
      <c r="D11" s="1">
        <v>150</v>
      </c>
      <c r="E11" s="5">
        <v>42550</v>
      </c>
      <c r="F11" s="1">
        <v>208</v>
      </c>
      <c r="G11" s="5">
        <v>8850400</v>
      </c>
    </row>
    <row r="12" spans="1:7">
      <c r="A12" s="1" t="s">
        <v>81</v>
      </c>
      <c r="B12" s="1">
        <v>95</v>
      </c>
      <c r="C12" s="1">
        <v>92</v>
      </c>
      <c r="D12" s="1">
        <v>200</v>
      </c>
      <c r="E12" s="5">
        <v>42550</v>
      </c>
      <c r="F12" s="1">
        <v>224</v>
      </c>
      <c r="G12" s="5">
        <v>9531200</v>
      </c>
    </row>
    <row r="13" spans="1:7">
      <c r="A13" s="1" t="s">
        <v>81</v>
      </c>
      <c r="B13" s="1">
        <v>100</v>
      </c>
      <c r="C13" s="1">
        <v>55</v>
      </c>
      <c r="D13" s="1">
        <v>200</v>
      </c>
      <c r="E13" s="5">
        <v>42550</v>
      </c>
      <c r="F13" s="1">
        <v>213</v>
      </c>
      <c r="G13" s="5">
        <v>9063150</v>
      </c>
    </row>
    <row r="14" spans="1:7">
      <c r="A14" s="1" t="s">
        <v>81</v>
      </c>
      <c r="B14" s="1">
        <v>105</v>
      </c>
      <c r="C14" s="1">
        <v>86</v>
      </c>
      <c r="D14" s="1">
        <v>150</v>
      </c>
      <c r="E14" s="5">
        <v>42550</v>
      </c>
      <c r="F14" s="1">
        <v>186</v>
      </c>
      <c r="G14" s="5">
        <v>7914300</v>
      </c>
    </row>
    <row r="15" spans="1:7">
      <c r="A15" s="1" t="s">
        <v>82</v>
      </c>
      <c r="B15" s="1">
        <v>90</v>
      </c>
      <c r="C15" s="1">
        <v>64</v>
      </c>
      <c r="D15" s="1">
        <v>200</v>
      </c>
      <c r="E15" s="5">
        <v>26400</v>
      </c>
      <c r="F15" s="1">
        <v>218</v>
      </c>
      <c r="G15" s="5">
        <v>5755200</v>
      </c>
    </row>
    <row r="16" spans="1:7">
      <c r="A16" s="1" t="s">
        <v>82</v>
      </c>
      <c r="B16" s="1">
        <v>95</v>
      </c>
      <c r="C16" s="1">
        <v>53</v>
      </c>
      <c r="D16" s="1">
        <v>300</v>
      </c>
      <c r="E16" s="5">
        <v>26400</v>
      </c>
      <c r="F16" s="1">
        <v>315</v>
      </c>
      <c r="G16" s="5">
        <v>8316000</v>
      </c>
    </row>
    <row r="17" spans="1:7">
      <c r="A17" s="1" t="s">
        <v>82</v>
      </c>
      <c r="B17" s="1">
        <v>100</v>
      </c>
      <c r="C17" s="1">
        <v>76</v>
      </c>
      <c r="D17" s="1">
        <v>300</v>
      </c>
      <c r="E17" s="5">
        <v>26400</v>
      </c>
      <c r="F17" s="1">
        <v>249</v>
      </c>
      <c r="G17" s="5">
        <v>6573600</v>
      </c>
    </row>
    <row r="18" spans="1:7">
      <c r="A18" s="1" t="s">
        <v>82</v>
      </c>
      <c r="B18" s="1">
        <v>105</v>
      </c>
      <c r="C18" s="1">
        <v>63</v>
      </c>
      <c r="D18" s="1">
        <v>250</v>
      </c>
      <c r="E18" s="5">
        <v>26400</v>
      </c>
      <c r="F18" s="1">
        <v>258</v>
      </c>
      <c r="G18" s="5">
        <v>6811200</v>
      </c>
    </row>
  </sheetData>
  <phoneticPr fontId="1" type="noConversion"/>
  <dataValidations count="1">
    <dataValidation type="custom" allowBlank="1" showInputMessage="1" showErrorMessage="1" sqref="A3:A18" xr:uid="{F021E54E-C6B1-447B-81B4-D2E9C6223FF6}">
      <formula1>OR(SEARCH(A3,"가")&gt;=1,SEARCH(A3,"다")&gt;=1)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2:E8"/>
  <sheetViews>
    <sheetView workbookViewId="0">
      <selection activeCell="L5" sqref="L5"/>
    </sheetView>
  </sheetViews>
  <sheetFormatPr defaultRowHeight="16.5"/>
  <cols>
    <col min="2" max="2" width="12.625" customWidth="1"/>
    <col min="3" max="5" width="10.875" bestFit="1" customWidth="1"/>
  </cols>
  <sheetData>
    <row r="2" spans="1:5">
      <c r="B2" t="s">
        <v>83</v>
      </c>
    </row>
    <row r="3" spans="1:5">
      <c r="A3" t="s">
        <v>63</v>
      </c>
      <c r="B3" s="1" t="s">
        <v>84</v>
      </c>
      <c r="C3" s="1" t="s">
        <v>85</v>
      </c>
      <c r="D3" s="1" t="s">
        <v>86</v>
      </c>
      <c r="E3" s="1" t="s">
        <v>87</v>
      </c>
    </row>
    <row r="4" spans="1:5">
      <c r="B4" s="1" t="s">
        <v>21</v>
      </c>
      <c r="C4" s="2">
        <v>270000</v>
      </c>
      <c r="D4" s="2">
        <v>324000</v>
      </c>
      <c r="E4" s="2">
        <v>99000</v>
      </c>
    </row>
    <row r="5" spans="1:5">
      <c r="B5" s="1" t="s">
        <v>10</v>
      </c>
      <c r="C5" s="2">
        <v>360000</v>
      </c>
      <c r="D5" s="2">
        <v>81000</v>
      </c>
      <c r="E5" s="2">
        <v>190000</v>
      </c>
    </row>
    <row r="6" spans="1:5">
      <c r="B6" s="1" t="s">
        <v>33</v>
      </c>
      <c r="C6" s="2">
        <v>200000</v>
      </c>
      <c r="D6" s="2">
        <v>486000</v>
      </c>
      <c r="E6" s="2">
        <v>600000</v>
      </c>
    </row>
    <row r="7" spans="1:5">
      <c r="B7" s="1" t="s">
        <v>14</v>
      </c>
      <c r="C7" s="2">
        <v>300000</v>
      </c>
      <c r="D7" s="2">
        <v>270000</v>
      </c>
      <c r="E7" s="2">
        <v>480000</v>
      </c>
    </row>
    <row r="8" spans="1:5">
      <c r="B8" s="1" t="s">
        <v>27</v>
      </c>
      <c r="C8" s="2">
        <v>380000</v>
      </c>
      <c r="D8" s="2">
        <v>120000</v>
      </c>
      <c r="E8" s="2">
        <v>81000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2:E8"/>
  <sheetViews>
    <sheetView workbookViewId="0">
      <selection activeCell="I25" sqref="I25"/>
    </sheetView>
  </sheetViews>
  <sheetFormatPr defaultRowHeight="16.5"/>
  <cols>
    <col min="1" max="1" width="3.625" customWidth="1"/>
    <col min="2" max="2" width="10.875" customWidth="1"/>
    <col min="3" max="5" width="13" customWidth="1"/>
  </cols>
  <sheetData>
    <row r="2" spans="2:5">
      <c r="B2" t="s">
        <v>83</v>
      </c>
    </row>
    <row r="3" spans="2:5">
      <c r="B3" s="1" t="s">
        <v>84</v>
      </c>
      <c r="C3" s="1" t="s">
        <v>85</v>
      </c>
      <c r="D3" s="1" t="s">
        <v>86</v>
      </c>
      <c r="E3" s="1" t="s">
        <v>87</v>
      </c>
    </row>
    <row r="4" spans="2:5">
      <c r="B4" s="1" t="s">
        <v>21</v>
      </c>
      <c r="C4" s="7">
        <v>272000</v>
      </c>
      <c r="D4" s="7">
        <v>324000</v>
      </c>
      <c r="E4" s="7">
        <v>99000</v>
      </c>
    </row>
    <row r="5" spans="2:5">
      <c r="B5" s="1" t="s">
        <v>10</v>
      </c>
      <c r="C5" s="7">
        <v>364000</v>
      </c>
      <c r="D5" s="7">
        <v>81000</v>
      </c>
      <c r="E5" s="7">
        <v>192000</v>
      </c>
    </row>
    <row r="6" spans="2:5">
      <c r="B6" s="1" t="s">
        <v>33</v>
      </c>
      <c r="C6" s="7">
        <v>203000</v>
      </c>
      <c r="D6" s="7">
        <v>486000</v>
      </c>
      <c r="E6" s="7">
        <v>613000</v>
      </c>
    </row>
    <row r="7" spans="2:5">
      <c r="B7" s="1" t="s">
        <v>14</v>
      </c>
      <c r="C7" s="7">
        <v>323000</v>
      </c>
      <c r="D7" s="7">
        <v>70000</v>
      </c>
      <c r="E7" s="7">
        <v>486000</v>
      </c>
    </row>
    <row r="8" spans="2:5">
      <c r="B8" s="1" t="s">
        <v>27</v>
      </c>
      <c r="C8" s="7">
        <v>381000</v>
      </c>
      <c r="D8" s="7">
        <v>120000</v>
      </c>
      <c r="E8" s="7">
        <v>81000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L13"/>
  <sheetViews>
    <sheetView workbookViewId="0">
      <selection activeCell="K27" sqref="K27"/>
    </sheetView>
  </sheetViews>
  <sheetFormatPr defaultRowHeight="16.5"/>
  <cols>
    <col min="6" max="6" width="9.375" bestFit="1" customWidth="1"/>
    <col min="12" max="12" width="10.375" customWidth="1"/>
  </cols>
  <sheetData>
    <row r="2" spans="1:12" ht="17.25" thickBot="1">
      <c r="A2" t="s">
        <v>63</v>
      </c>
      <c r="B2" s="8"/>
      <c r="I2" t="s">
        <v>88</v>
      </c>
    </row>
    <row r="3" spans="1:12" ht="17.25" thickTop="1">
      <c r="A3" s="9" t="s">
        <v>89</v>
      </c>
      <c r="B3" s="9" t="s">
        <v>2</v>
      </c>
      <c r="C3" s="9" t="s">
        <v>0</v>
      </c>
      <c r="D3" s="9" t="s">
        <v>3</v>
      </c>
      <c r="E3" s="9" t="s">
        <v>4</v>
      </c>
      <c r="F3" s="9" t="s">
        <v>90</v>
      </c>
      <c r="I3" s="10" t="s">
        <v>0</v>
      </c>
      <c r="J3" s="11" t="s">
        <v>3</v>
      </c>
      <c r="K3" s="11" t="s">
        <v>4</v>
      </c>
      <c r="L3" s="12" t="s">
        <v>90</v>
      </c>
    </row>
    <row r="4" spans="1:12">
      <c r="A4" t="s">
        <v>91</v>
      </c>
      <c r="B4" t="s">
        <v>85</v>
      </c>
      <c r="C4" t="s">
        <v>92</v>
      </c>
      <c r="D4" t="s">
        <v>17</v>
      </c>
      <c r="E4" t="s">
        <v>93</v>
      </c>
      <c r="F4" s="13">
        <v>100000</v>
      </c>
      <c r="I4" s="14" t="s">
        <v>92</v>
      </c>
      <c r="J4" s="1" t="s">
        <v>17</v>
      </c>
      <c r="K4" s="1" t="s">
        <v>93</v>
      </c>
      <c r="L4" s="15">
        <v>100000</v>
      </c>
    </row>
    <row r="5" spans="1:12">
      <c r="I5" s="14" t="s">
        <v>94</v>
      </c>
      <c r="J5" s="1" t="s">
        <v>95</v>
      </c>
      <c r="K5" s="1" t="s">
        <v>96</v>
      </c>
      <c r="L5" s="15">
        <v>110000</v>
      </c>
    </row>
    <row r="6" spans="1:12">
      <c r="I6" s="14" t="s">
        <v>97</v>
      </c>
      <c r="J6" s="1" t="s">
        <v>13</v>
      </c>
      <c r="K6" s="1" t="s">
        <v>98</v>
      </c>
      <c r="L6" s="15">
        <v>100000</v>
      </c>
    </row>
    <row r="7" spans="1:12">
      <c r="I7" s="14" t="s">
        <v>99</v>
      </c>
      <c r="J7" s="1" t="s">
        <v>100</v>
      </c>
      <c r="K7" s="1" t="s">
        <v>101</v>
      </c>
      <c r="L7" s="15">
        <v>100000</v>
      </c>
    </row>
    <row r="8" spans="1:12">
      <c r="I8" s="14" t="s">
        <v>102</v>
      </c>
      <c r="J8" s="1" t="s">
        <v>9</v>
      </c>
      <c r="K8" s="1" t="s">
        <v>103</v>
      </c>
      <c r="L8" s="15">
        <v>120000</v>
      </c>
    </row>
    <row r="9" spans="1:12">
      <c r="I9" s="14" t="s">
        <v>104</v>
      </c>
      <c r="J9" s="1" t="s">
        <v>105</v>
      </c>
      <c r="K9" s="1" t="s">
        <v>106</v>
      </c>
      <c r="L9" s="15">
        <v>120000</v>
      </c>
    </row>
    <row r="10" spans="1:12">
      <c r="I10" s="14" t="s">
        <v>107</v>
      </c>
      <c r="J10" s="1" t="s">
        <v>45</v>
      </c>
      <c r="K10" s="1" t="s">
        <v>108</v>
      </c>
      <c r="L10" s="15">
        <v>110000</v>
      </c>
    </row>
    <row r="11" spans="1:12">
      <c r="I11" s="14" t="s">
        <v>109</v>
      </c>
      <c r="J11" s="1" t="s">
        <v>110</v>
      </c>
      <c r="K11" s="1" t="s">
        <v>111</v>
      </c>
      <c r="L11" s="15">
        <v>100000</v>
      </c>
    </row>
    <row r="12" spans="1:12" ht="17.25" thickBot="1">
      <c r="I12" s="16" t="s">
        <v>112</v>
      </c>
      <c r="J12" s="17" t="s">
        <v>113</v>
      </c>
      <c r="K12" s="17" t="s">
        <v>114</v>
      </c>
      <c r="L12" s="18">
        <v>100000</v>
      </c>
    </row>
    <row r="13" spans="1:12" ht="17.25" thickTop="1"/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강등록">
          <controlPr defaultSize="0" autoLine="0" r:id="rId4">
            <anchor moveWithCells="1">
              <from>
                <xdr:col>4</xdr:col>
                <xdr:colOff>428625</xdr:colOff>
                <xdr:row>0</xdr:row>
                <xdr:rowOff>47625</xdr:rowOff>
              </from>
              <to>
                <xdr:col>5</xdr:col>
                <xdr:colOff>685800</xdr:colOff>
                <xdr:row>1</xdr:row>
                <xdr:rowOff>171450</xdr:rowOff>
              </to>
            </anchor>
          </controlPr>
        </control>
      </mc:Choice>
      <mc:Fallback>
        <control shapeId="2049" r:id="rId3" name="cmd수강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2</vt:i4>
      </vt:variant>
    </vt:vector>
  </HeadingPairs>
  <TitlesOfParts>
    <vt:vector size="9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기도훈</cp:lastModifiedBy>
  <dcterms:created xsi:type="dcterms:W3CDTF">2023-08-09T00:13:15Z</dcterms:created>
  <dcterms:modified xsi:type="dcterms:W3CDTF">2025-07-21T17:38:59Z</dcterms:modified>
</cp:coreProperties>
</file>