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컴활 기출\2025_기출문제집_컴활1급실기_학습자료_241206 update\02 최신기출유형\08회\"/>
    </mc:Choice>
  </mc:AlternateContent>
  <xr:revisionPtr revIDLastSave="0" documentId="13_ncr:1_{1D7AA9D1-E64A-4805-9840-E20005421331}" xr6:coauthVersionLast="47" xr6:coauthVersionMax="47" xr10:uidLastSave="{00000000-0000-0000-0000-000000000000}"/>
  <bookViews>
    <workbookView xWindow="-110" yWindow="-110" windowWidth="25820" windowHeight="15500" activeTab="4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_FilterDatabase" localSheetId="4" hidden="1">'분석작업-2'!$A$2:$G$24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5" l="1"/>
  <c r="A25" i="5"/>
  <c r="A19" i="5"/>
  <c r="A13" i="5"/>
  <c r="A7" i="5"/>
  <c r="F26" i="5"/>
  <c r="F20" i="5"/>
  <c r="F14" i="5"/>
  <c r="F8" i="5"/>
  <c r="M7" i="3" a="1"/>
  <c r="M7" i="3" s="1"/>
  <c r="L13" i="3" a="1"/>
  <c r="L13" i="3" s="1"/>
  <c r="M13" i="3" a="1"/>
  <c r="M13" i="3" s="1"/>
  <c r="N13" i="3" a="1"/>
  <c r="N13" i="3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 s="1"/>
  <c r="L6" i="3" a="1"/>
  <c r="L6" i="3" s="1"/>
  <c r="M6" i="3" a="1"/>
  <c r="M6" i="3"/>
  <c r="L7" i="3" a="1"/>
  <c r="L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9" i="3" a="1"/>
  <c r="H13" i="3" a="1"/>
  <c r="H17" i="3" a="1"/>
  <c r="H21" i="3" a="1"/>
  <c r="H25" i="3" a="1"/>
  <c r="H29" i="3" a="1"/>
  <c r="H33" i="3" a="1"/>
  <c r="H16" i="3" a="1"/>
  <c r="H28" i="3" a="1"/>
  <c r="H6" i="3" a="1"/>
  <c r="H14" i="3" a="1"/>
  <c r="H22" i="3" a="1"/>
  <c r="H30" i="3" a="1"/>
  <c r="H7" i="3" a="1"/>
  <c r="H15" i="3" a="1"/>
  <c r="H23" i="3" a="1"/>
  <c r="H31" i="3" a="1"/>
  <c r="H8" i="3" a="1"/>
  <c r="H24" i="3" a="1"/>
  <c r="H10" i="3" a="1"/>
  <c r="H18" i="3" a="1"/>
  <c r="H26" i="3" a="1"/>
  <c r="H11" i="3" a="1"/>
  <c r="H19" i="3" a="1"/>
  <c r="H27" i="3" a="1"/>
  <c r="H12" i="3" a="1"/>
  <c r="H20" i="3" a="1"/>
  <c r="H32" i="3" a="1"/>
  <c r="H4" i="3" a="1"/>
  <c r="F28" i="5" l="1"/>
  <c r="H32" i="3"/>
  <c r="H20" i="3"/>
  <c r="H12" i="3"/>
  <c r="H27" i="3"/>
  <c r="H19" i="3"/>
  <c r="H11" i="3"/>
  <c r="H26" i="3"/>
  <c r="H18" i="3"/>
  <c r="H10" i="3"/>
  <c r="H24" i="3"/>
  <c r="H8" i="3"/>
  <c r="H31" i="3"/>
  <c r="H23" i="3"/>
  <c r="H15" i="3"/>
  <c r="H7" i="3"/>
  <c r="H30" i="3"/>
  <c r="H22" i="3"/>
  <c r="H14" i="3"/>
  <c r="H6" i="3"/>
  <c r="H28" i="3"/>
  <c r="H1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4835D6-165E-4D99-B540-EC0D6BC7DF33}" name="MS Access Database_Query" type="1" refreshedVersion="8" background="1">
    <dbPr connection="DSN=MS Access Database;DBQ=C:\Users\syj32\Desktop\컴활 기출\2025_기출문제집_컴활1급실기_학습자료_241206 update\02 최신기출유형\08회\수강현황.accdb;DefaultDir=C:\Users\syj32\Desktop\컴활 기출\2025_기출문제집_컴활1급실기_학습자료_241206 update\02 최신기출유형\08회;DriverId=25;FIL=MS Access;MaxBufferSize=2048;PageTimeout=5;" command="SELECT `1학기강의`.수강코드, `1학기강의`.성명, `1학기강의`.학년, `1학기강의`.수강료_x000d__x000a_FROM `1학기강의` `1학기강의`"/>
  </connection>
  <connection id="2" xr16:uid="{35550A56-DD41-4DA4-BFDF-8ED4B19AF5FB}" name="MS Access Database_Query1" type="1" refreshedVersion="8" background="1">
    <dbPr connection="DSN=MS Access Database;DBQ=C:\Users\syj32\Desktop\컴활 기출\2025_기출문제집_컴활1급실기_학습자료_241206 update\02 최신기출유형\08회\수강현황.accdb;DefaultDir=C:\Users\syj32\Desktop\컴활 기출\2025_기출문제집_컴활1급실기_학습자료_241206 update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<sst xmlns="http://schemas.openxmlformats.org/spreadsheetml/2006/main" count="426" uniqueCount="136">
  <si>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</si>
  <si>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</si>
  <si>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</si>
  <si>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</si>
  <si>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</si>
  <si>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</si>
  <si>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</si>
  <si>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</si>
  <si>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</si>
  <si>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</si>
  <si>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</si>
  <si>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</si>
  <si>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</si>
  <si>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</si>
  <si>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</si>
  <si>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</si>
  <si>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</si>
  <si>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</si>
  <si>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</si>
  <si>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</si>
  <si>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</si>
  <si>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</si>
  <si>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</si>
  <si>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</si>
  <si>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</si>
  <si>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</si>
  <si>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</si>
  <si>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</si>
  <si>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</si>
  <si>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</si>
  <si>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</si>
  <si>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</si>
  <si>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</si>
  <si>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</si>
  <si>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</si>
  <si>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</si>
  <si>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</si>
  <si>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</si>
  <si>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</si>
  <si>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</si>
  <si>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</si>
  <si>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</si>
  <si>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</si>
  <si>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</si>
  <si>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</si>
  <si>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</si>
  <si>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</si>
  <si>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</si>
  <si>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</si>
  <si>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</si>
  <si>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</si>
  <si>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</si>
  <si>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</si>
  <si>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</si>
  <si>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</si>
  <si>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</si>
  <si>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</si>
  <si>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</si>
  <si>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</si>
  <si>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</si>
  <si>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</si>
  <si>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</si>
  <si>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</si>
  <si>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</si>
  <si>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</si>
  <si>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</si>
  <si>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</si>
  <si>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</si>
  <si>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</si>
  <si>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</si>
  <si>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</si>
  <si>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</si>
  <si>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</si>
  <si>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</si>
  <si>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</si>
  <si>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</si>
  <si>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</si>
  <si>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</si>
  <si>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</si>
  <si>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</si>
  <si>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</si>
  <si>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</si>
  <si>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</si>
  <si>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</si>
  <si>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</si>
  <si>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</si>
  <si>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</si>
  <si>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</si>
  <si>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</si>
  <si>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</si>
  <si>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</si>
  <si>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</si>
  <si>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</si>
  <si>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</si>
  <si>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</si>
  <si>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</si>
  <si>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</si>
  <si>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</si>
  <si>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</si>
  <si>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</si>
  <si>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</si>
  <si>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</si>
  <si>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</si>
  <si>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</si>
  <si>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</si>
  <si>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</si>
  <si>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</si>
  <si>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</si>
  <si>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</si>
  <si>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</si>
  <si>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</si>
  <si>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</si>
  <si>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</si>
  <si>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</si>
  <si>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</si>
  <si>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</si>
  <si>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총합계</t>
  </si>
  <si>
    <t>(모두)</t>
  </si>
  <si>
    <t>수강코드2</t>
  </si>
  <si>
    <t>수강생수</t>
  </si>
  <si>
    <t>평균 : 수강료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</si>
  <si>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</si>
  <si>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</si>
  <si>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</si>
  <si>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</si>
  <si>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</si>
  <si>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</si>
  <si>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</si>
  <si>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</si>
  <si>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</si>
  <si>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</si>
  <si>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김영진</t>
  </si>
  <si>
    <t>명호준</t>
  </si>
  <si>
    <t>양민경</t>
  </si>
  <si>
    <t>이미철</t>
  </si>
  <si>
    <t>평균 : 수강료 - 수강코드2: 그룹3, 학년: 1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</si>
</sst>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v>3학년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9-4199-8F6B-0975AE277A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6</xdr:col>
          <xdr:colOff>0</xdr:colOff>
          <xdr:row>1</xdr:row>
          <xdr:rowOff>165100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영준" refreshedDate="45755.838943171293" backgroundQuery="1" createdVersion="8" refreshedVersion="8" minRefreshableVersion="3" recordCount="37" xr:uid="{6D98BE0C-968A-4359-8B6E-3A28ECCFA2AB}">
  <cacheSource type="external" connectionId="2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60176A-0A2C-465A-8102-371CF881C7B8}" name="피벗 테이블1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 countASubtotal="1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countA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D6ECA6-8157-4335-9FC7-6A014198B84F}" name="표1" displayName="표1" ref="A3:D17" totalsRowShown="0">
  <autoFilter ref="A3:D17" xr:uid="{E1D6ECA6-8157-4335-9FC7-6A014198B84F}"/>
  <sortState xmlns:xlrd2="http://schemas.microsoft.com/office/spreadsheetml/2017/richdata2" ref="A4:D17">
    <sortCondition ref="D3:D17"/>
  </sortState>
  <tableColumns count="4">
    <tableColumn id="1" xr3:uid="{C69F4A8C-D58E-47FF-968A-8DC3E3626FCF}" name="수강코드"/>
    <tableColumn id="2" xr3:uid="{3BDF9B79-32CF-4C59-B46D-5B5B495084EF}" name="성명"/>
    <tableColumn id="3" xr3:uid="{94D8B081-E2A0-4DCB-8C5B-9B34803D43FF}" name="학년"/>
    <tableColumn id="4" xr3:uid="{D9E8AE1D-9F7B-4F1D-ACFC-38B1522C18CE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5"/>
  <sheetViews>
    <sheetView view="pageBreakPreview" zoomScale="60" zoomScaleNormal="100" workbookViewId="0">
      <selection activeCell="A35" sqref="A35"/>
    </sheetView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9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9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9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9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9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9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9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9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9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9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9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9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9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9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9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9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9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9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9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9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9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9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9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9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9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9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9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9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9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9">
        <f t="shared" si="0"/>
        <v>81000</v>
      </c>
    </row>
    <row r="34" spans="1:5">
      <c r="A34" s="9" t="s">
        <v>115</v>
      </c>
    </row>
    <row r="35" spans="1:5">
      <c r="A35" t="b">
        <f>AND(OR(RIGHT($B3,1)="수",$D3&lt;&gt;"영어"),$C3=3)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29</v>
      </c>
      <c r="B38" s="1">
        <v>3</v>
      </c>
      <c r="C38" s="1" t="s">
        <v>17</v>
      </c>
      <c r="D38" s="1" t="s">
        <v>30</v>
      </c>
      <c r="E38" s="2">
        <v>110000</v>
      </c>
    </row>
    <row r="39" spans="1:5">
      <c r="A39" s="1" t="s">
        <v>32</v>
      </c>
      <c r="B39" s="1">
        <v>3</v>
      </c>
      <c r="C39" s="1" t="s">
        <v>13</v>
      </c>
      <c r="D39" s="1" t="s">
        <v>33</v>
      </c>
      <c r="E39" s="2">
        <v>110000</v>
      </c>
    </row>
    <row r="40" spans="1:5">
      <c r="A40" s="1" t="s">
        <v>42</v>
      </c>
      <c r="B40" s="1">
        <v>3</v>
      </c>
      <c r="C40" s="1" t="s">
        <v>13</v>
      </c>
      <c r="D40" s="1" t="s">
        <v>33</v>
      </c>
      <c r="E40" s="2">
        <v>110000</v>
      </c>
    </row>
    <row r="41" spans="1:5">
      <c r="A41" s="1" t="s">
        <v>49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50</v>
      </c>
      <c r="B42" s="1">
        <v>3</v>
      </c>
      <c r="C42" s="1" t="s">
        <v>17</v>
      </c>
      <c r="D42" s="1" t="s">
        <v>30</v>
      </c>
      <c r="E42" s="2">
        <v>110000</v>
      </c>
    </row>
    <row r="43" spans="1:5">
      <c r="A43" s="1" t="s">
        <v>51</v>
      </c>
      <c r="B43" s="1">
        <v>3</v>
      </c>
      <c r="C43" s="1" t="s">
        <v>9</v>
      </c>
      <c r="D43" s="1" t="s">
        <v>21</v>
      </c>
      <c r="E43" s="2">
        <v>120000</v>
      </c>
    </row>
    <row r="44" spans="1:5">
      <c r="A44" s="1" t="s">
        <v>54</v>
      </c>
      <c r="B44" s="1">
        <v>3</v>
      </c>
      <c r="C44" s="1" t="s">
        <v>45</v>
      </c>
      <c r="D44" s="1" t="s">
        <v>55</v>
      </c>
      <c r="E44" s="2">
        <v>120000</v>
      </c>
    </row>
    <row r="45" spans="1:5">
      <c r="A45" s="1" t="s">
        <v>58</v>
      </c>
      <c r="B45" s="1">
        <v>3</v>
      </c>
      <c r="C45" s="1" t="s">
        <v>13</v>
      </c>
      <c r="D45" s="1" t="s">
        <v>33</v>
      </c>
      <c r="E45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(MOD(ROW($A3),2)=0)*($D3="국사")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M7" sqref="M7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IF(LEFT($B4,1)="가","영어",IF(LEFT($B4,1)="나","수학",IF(LEFT($B4,1)="다","국어","국사")))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COUNT(IF((LEFT($B$4:$B$33,1)=$J4)*(RIGHT($B$4:$B$33,1)*1=K$3),$D$4:$D$33))</f>
        <v>1</v>
      </c>
      <c r="L4" s="1">
        <f t="array" ref="L4">COUNT(IF((LEFT($B$4:$B$33,1)=$J4)*(RIGHT($B$4:$B$33,1)*1=L$3),$D$4:$D$33))</f>
        <v>3</v>
      </c>
      <c r="M4" s="1">
        <f t="array" ref="M4">COUNT(IF((LEFT($B$4:$B$33,1)=$J4)*(RIGHT($B$4:$B$33,1)*1=M$3),$D$4:$D$33))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IF(LEFT($B5,1)="가","영어",IF(LEFT($B5,1)="나","수학",IF(LEFT($B5,1)="다","국어","국사")))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COUNT(IF((LEFT($B$4:$B$33,1)=$J5)*(RIGHT($B$4:$B$33,1)*1=K$3),$D$4:$D$33))</f>
        <v>2</v>
      </c>
      <c r="L5" s="1">
        <f t="array" ref="L5">COUNT(IF((LEFT($B$4:$B$33,1)=$J5)*(RIGHT($B$4:$B$33,1)*1=L$3),$D$4:$D$33))</f>
        <v>0</v>
      </c>
      <c r="M5" s="1">
        <f t="array" ref="M5">COUNT(IF((LEFT($B$4:$B$33,1)=$J5)*(RIGHT($B$4:$B$33,1)*1=M$3),$D$4:$D$33))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COUNT(IF((LEFT($B$4:$B$33,1)=$J6)*(RIGHT($B$4:$B$33,1)*1=K$3),$D$4:$D$33))</f>
        <v>5</v>
      </c>
      <c r="L6" s="1">
        <f t="array" ref="L6">COUNT(IF((LEFT($B$4:$B$33,1)=$J6)*(RIGHT($B$4:$B$33,1)*1=L$3),$D$4:$D$33))</f>
        <v>3</v>
      </c>
      <c r="M6" s="1">
        <f t="array" ref="M6">COUNT(IF((LEFT($B$4:$B$33,1)=$J6)*(RIGHT($B$4:$B$33,1)*1=M$3),$D$4:$D$33))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COUNT(IF((LEFT($B$4:$B$33,1)=$J7)*(RIGHT($B$4:$B$33,1)*1=K$3),$D$4:$D$33))</f>
        <v>4</v>
      </c>
      <c r="L7" s="1">
        <f t="array" ref="L7">COUNT(IF((LEFT($B$4:$B$33,1)=$J7)*(RIGHT($B$4:$B$33,1)*1=L$3),$D$4:$D$33))</f>
        <v>1</v>
      </c>
      <c r="M7" s="1">
        <f t="array" ref="M7">COUNT(IF((LEFT($B$4:$B$33,1)=$J7)*(RIGHT($B$4:$B$33,1)*1=M$3),$D$4:$D$33))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DSUM($B$3:$H$33,$G$3,K$10:K$11)</f>
        <v>920000</v>
      </c>
      <c r="L12" s="5">
        <f t="shared" ref="L12:N12" si="1">DSUM($B$3:$H$33,$G$3,L$10:L$11)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AVERAGE(IF(($E$4:$E$33=K$11),$G$4:$G$33))</f>
        <v>115000</v>
      </c>
      <c r="L13" s="6">
        <f t="array" ref="L13">AVERAGE(IF(($E$4:$E$33=L$11),$G$4:$G$33))</f>
        <v>106666.66666666667</v>
      </c>
      <c r="M13" s="6">
        <f t="array" ref="M13">AVERAGE(IF(($E$4:$E$33=M$11),$G$4:$G$33))</f>
        <v>100000</v>
      </c>
      <c r="N13" s="6">
        <f t="array" ref="N13">AVERAGE(IF(($E$4:$E$33=N$11),$G$4:$G$33))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4E32-CF1A-4B59-B6D4-3B9CC5D86EAD}">
  <dimension ref="A1:D17"/>
  <sheetViews>
    <sheetView workbookViewId="0">
      <selection activeCell="H14" sqref="H14"/>
    </sheetView>
  </sheetViews>
  <sheetFormatPr defaultRowHeight="17"/>
  <cols>
    <col min="1" max="1" width="10.75" bestFit="1" customWidth="1"/>
    <col min="2" max="3" width="8.75" bestFit="1" customWidth="1"/>
    <col min="4" max="4" width="8.9140625" bestFit="1" customWidth="1"/>
  </cols>
  <sheetData>
    <row r="1" spans="1:4">
      <c r="A1" s="27" t="s">
        <v>135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25</v>
      </c>
      <c r="B4" t="s">
        <v>26</v>
      </c>
      <c r="C4">
        <v>1</v>
      </c>
      <c r="D4">
        <v>90000</v>
      </c>
    </row>
    <row r="5" spans="1:4">
      <c r="A5" t="s">
        <v>25</v>
      </c>
      <c r="B5" t="s">
        <v>134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131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25</v>
      </c>
      <c r="B11" t="s">
        <v>132</v>
      </c>
      <c r="C11">
        <v>2</v>
      </c>
      <c r="D11">
        <v>100000</v>
      </c>
    </row>
    <row r="12" spans="1:4">
      <c r="A12" t="s">
        <v>25</v>
      </c>
      <c r="B12" t="s">
        <v>133</v>
      </c>
      <c r="C12">
        <v>1</v>
      </c>
      <c r="D12">
        <v>100000</v>
      </c>
    </row>
    <row r="13" spans="1:4">
      <c r="A13" t="s">
        <v>15</v>
      </c>
      <c r="B13" t="s">
        <v>16</v>
      </c>
      <c r="C13">
        <v>2</v>
      </c>
      <c r="D13">
        <v>100000</v>
      </c>
    </row>
    <row r="14" spans="1:4">
      <c r="A14" t="s">
        <v>15</v>
      </c>
      <c r="B14" t="s">
        <v>56</v>
      </c>
      <c r="C14">
        <v>2</v>
      </c>
      <c r="D14">
        <v>100000</v>
      </c>
    </row>
    <row r="15" spans="1:4">
      <c r="A15" t="s">
        <v>15</v>
      </c>
      <c r="B15" t="s">
        <v>47</v>
      </c>
      <c r="C15">
        <v>2</v>
      </c>
      <c r="D15">
        <v>100000</v>
      </c>
    </row>
    <row r="16" spans="1:4">
      <c r="A16" t="s">
        <v>28</v>
      </c>
      <c r="B16" t="s">
        <v>29</v>
      </c>
      <c r="C16">
        <v>3</v>
      </c>
      <c r="D16">
        <v>110000</v>
      </c>
    </row>
    <row r="17" spans="1:4">
      <c r="A17" t="s">
        <v>28</v>
      </c>
      <c r="B17" t="s">
        <v>50</v>
      </c>
      <c r="C17">
        <v>3</v>
      </c>
      <c r="D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E6" sqref="E6"/>
    </sheetView>
  </sheetViews>
  <sheetFormatPr defaultRowHeight="17"/>
  <cols>
    <col min="2" max="2" width="11.4140625" bestFit="1" customWidth="1"/>
    <col min="3" max="3" width="10.58203125" bestFit="1" customWidth="1"/>
    <col min="4" max="4" width="8.5" bestFit="1" customWidth="1"/>
    <col min="5" max="5" width="12.25" bestFit="1" customWidth="1"/>
    <col min="6" max="40" width="6.83203125" bestFit="1" customWidth="1"/>
  </cols>
  <sheetData>
    <row r="3" spans="2:5">
      <c r="B3" s="20" t="s">
        <v>2</v>
      </c>
      <c r="C3" t="s">
        <v>117</v>
      </c>
    </row>
    <row r="5" spans="2:5">
      <c r="B5" s="20" t="s">
        <v>118</v>
      </c>
      <c r="C5" s="20" t="s">
        <v>0</v>
      </c>
      <c r="D5" t="s">
        <v>119</v>
      </c>
      <c r="E5" t="s">
        <v>120</v>
      </c>
    </row>
    <row r="6" spans="2:5">
      <c r="B6" t="s">
        <v>17</v>
      </c>
      <c r="D6" s="26">
        <v>14</v>
      </c>
      <c r="E6" s="21">
        <v>96428.571428571435</v>
      </c>
    </row>
    <row r="7" spans="2:5">
      <c r="C7" t="s">
        <v>25</v>
      </c>
      <c r="D7" s="26">
        <v>9</v>
      </c>
      <c r="E7" s="21">
        <v>92222.222222222219</v>
      </c>
    </row>
    <row r="8" spans="2:5">
      <c r="C8" t="s">
        <v>15</v>
      </c>
      <c r="D8" s="26">
        <v>3</v>
      </c>
      <c r="E8" s="21">
        <v>100000</v>
      </c>
    </row>
    <row r="9" spans="2:5">
      <c r="C9" t="s">
        <v>28</v>
      </c>
      <c r="D9" s="26">
        <v>2</v>
      </c>
      <c r="E9" s="21">
        <v>110000</v>
      </c>
    </row>
    <row r="10" spans="2:5">
      <c r="B10" t="s">
        <v>13</v>
      </c>
      <c r="D10" s="26">
        <v>10</v>
      </c>
      <c r="E10" s="21">
        <v>100000</v>
      </c>
    </row>
    <row r="11" spans="2:5">
      <c r="C11" t="s">
        <v>11</v>
      </c>
      <c r="D11" s="26">
        <v>4</v>
      </c>
      <c r="E11" s="21">
        <v>90000</v>
      </c>
    </row>
    <row r="12" spans="2:5">
      <c r="C12" t="s">
        <v>35</v>
      </c>
      <c r="D12" s="26">
        <v>2</v>
      </c>
      <c r="E12" s="21">
        <v>100000</v>
      </c>
    </row>
    <row r="13" spans="2:5">
      <c r="C13" t="s">
        <v>31</v>
      </c>
      <c r="D13" s="26">
        <v>4</v>
      </c>
      <c r="E13" s="21">
        <v>110000</v>
      </c>
    </row>
    <row r="14" spans="2:5">
      <c r="B14" t="s">
        <v>45</v>
      </c>
      <c r="D14" s="26">
        <v>4</v>
      </c>
      <c r="E14" s="21">
        <v>110000</v>
      </c>
    </row>
    <row r="15" spans="2:5">
      <c r="C15" t="s">
        <v>43</v>
      </c>
      <c r="D15" s="26">
        <v>2</v>
      </c>
      <c r="E15" s="21">
        <v>100000</v>
      </c>
    </row>
    <row r="16" spans="2:5">
      <c r="C16" t="s">
        <v>53</v>
      </c>
      <c r="D16" s="26">
        <v>2</v>
      </c>
      <c r="E16" s="21">
        <v>120000</v>
      </c>
    </row>
    <row r="17" spans="2:5">
      <c r="B17" t="s">
        <v>9</v>
      </c>
      <c r="D17" s="26">
        <v>9</v>
      </c>
      <c r="E17" s="21">
        <v>115555.55555555556</v>
      </c>
    </row>
    <row r="18" spans="2:5">
      <c r="C18" t="s">
        <v>22</v>
      </c>
      <c r="D18" s="26">
        <v>1</v>
      </c>
      <c r="E18" s="21">
        <v>110000</v>
      </c>
    </row>
    <row r="19" spans="2:5">
      <c r="C19" t="s">
        <v>7</v>
      </c>
      <c r="D19" s="26">
        <v>3</v>
      </c>
      <c r="E19" s="21">
        <v>110000</v>
      </c>
    </row>
    <row r="20" spans="2:5">
      <c r="C20" t="s">
        <v>19</v>
      </c>
      <c r="D20" s="26">
        <v>5</v>
      </c>
      <c r="E20" s="21">
        <v>120000</v>
      </c>
    </row>
    <row r="21" spans="2:5">
      <c r="B21" t="s">
        <v>116</v>
      </c>
      <c r="D21" s="26">
        <v>37</v>
      </c>
      <c r="E21" s="21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B3" sqref="B3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126</v>
      </c>
      <c r="C7" s="1"/>
      <c r="D7" s="1"/>
      <c r="E7" s="5"/>
      <c r="F7" s="1"/>
      <c r="G7" s="5"/>
    </row>
    <row r="8" spans="1:7" outlineLevel="1">
      <c r="A8" s="1"/>
      <c r="B8" s="22" t="s">
        <v>121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127</v>
      </c>
      <c r="C13" s="1"/>
      <c r="D13" s="1"/>
      <c r="E13" s="5"/>
      <c r="F13" s="1"/>
      <c r="G13" s="5"/>
    </row>
    <row r="14" spans="1:7" outlineLevel="1">
      <c r="A14" s="1"/>
      <c r="B14" s="22" t="s">
        <v>122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128</v>
      </c>
      <c r="C19" s="1"/>
      <c r="D19" s="1"/>
      <c r="E19" s="5"/>
      <c r="F19" s="1"/>
      <c r="G19" s="5"/>
    </row>
    <row r="20" spans="1:7" outlineLevel="1">
      <c r="A20" s="1"/>
      <c r="B20" s="22" t="s">
        <v>123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3">
        <f>SUBTOTAL(3,A21:A24)</f>
        <v>4</v>
      </c>
      <c r="B25" s="25" t="s">
        <v>129</v>
      </c>
      <c r="C25" s="23"/>
      <c r="D25" s="23"/>
      <c r="E25" s="24"/>
      <c r="F25" s="23"/>
      <c r="G25" s="24"/>
    </row>
    <row r="26" spans="1:7" outlineLevel="1">
      <c r="A26" s="23"/>
      <c r="B26" s="25" t="s">
        <v>124</v>
      </c>
      <c r="C26" s="23"/>
      <c r="D26" s="23"/>
      <c r="E26" s="24"/>
      <c r="F26" s="23">
        <f>SUBTOTAL(1,F21:F24)</f>
        <v>214</v>
      </c>
      <c r="G26" s="24"/>
    </row>
    <row r="27" spans="1:7">
      <c r="A27" s="23">
        <f>SUBTOTAL(3,A3:A24)</f>
        <v>16</v>
      </c>
      <c r="B27" s="25" t="s">
        <v>130</v>
      </c>
      <c r="C27" s="23"/>
      <c r="D27" s="23"/>
      <c r="E27" s="24"/>
      <c r="F27" s="23"/>
      <c r="G27" s="24"/>
    </row>
    <row r="28" spans="1:7">
      <c r="A28" s="23"/>
      <c r="B28" s="25" t="s">
        <v>125</v>
      </c>
      <c r="C28" s="23"/>
      <c r="D28" s="23"/>
      <c r="E28" s="24"/>
      <c r="F28" s="23">
        <f>SUBTOTAL(1,F3:F24)</f>
        <v>227.3125</v>
      </c>
      <c r="G28" s="24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3:A6 A9:A12 A15:A18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_x000a_" sqref="B15:B18 B21:B24 B9:B12 B4:B6 B3" xr:uid="{3FEB80AB-8CAC-4475-A1E7-BA2BB985C2E4}">
      <formula1>MOD(B3,5)=0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J10" sqref="J10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H14" sqref="H14"/>
    </sheetView>
  </sheetViews>
  <sheetFormatPr defaultRowHeight="17"/>
  <cols>
    <col min="1" max="1" width="3.58203125" customWidth="1"/>
    <col min="2" max="2" width="10.8320312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8"/>
      <c r="I2" t="s">
        <v>88</v>
      </c>
    </row>
    <row r="3" spans="1:12" ht="17.5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7.5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dcterms:created xsi:type="dcterms:W3CDTF">2023-08-09T00:13:15Z</dcterms:created>
  <dcterms:modified xsi:type="dcterms:W3CDTF">2025-04-08T11:18:11Z</dcterms:modified>
</cp:coreProperties>
</file>