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길벗컴활1급기출\02 최신기출유형\08회\"/>
    </mc:Choice>
  </mc:AlternateContent>
  <xr:revisionPtr revIDLastSave="0" documentId="13_ncr:1_{FF364954-29D9-4823-9FE6-71F7AB931F20}" xr6:coauthVersionLast="47" xr6:coauthVersionMax="47" xr10:uidLastSave="{00000000-0000-0000-0000-000000000000}"/>
  <bookViews>
    <workbookView xWindow="-120" yWindow="-120" windowWidth="29040" windowHeight="15840" activeTab="1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3" l="1"/>
  <c r="K5" i="3" a="1"/>
  <c r="K5" i="3" s="1"/>
  <c r="L5" i="3" a="1"/>
  <c r="L5" i="3" s="1"/>
  <c r="M5" i="3" a="1"/>
  <c r="M5" i="3" s="1"/>
  <c r="K6" i="3" a="1"/>
  <c r="K6" i="3" s="1"/>
  <c r="L6" i="3" a="1"/>
  <c r="L6" i="3" s="1"/>
  <c r="M6" i="3" a="1"/>
  <c r="M6" i="3" s="1"/>
  <c r="K7" i="3" a="1"/>
  <c r="K7" i="3" s="1"/>
  <c r="L7" i="3" a="1"/>
  <c r="L7" i="3" s="1"/>
  <c r="M7" i="3" a="1"/>
  <c r="M7" i="3" s="1"/>
  <c r="L4" i="3" a="1"/>
  <c r="L4" i="3" s="1"/>
  <c r="M4" i="3" a="1"/>
  <c r="M4" i="3" s="1"/>
  <c r="K4" i="3" a="1"/>
  <c r="K4" i="3" s="1"/>
  <c r="L13" i="3" a="1"/>
  <c r="L13" i="3" s="1"/>
  <c r="M13" i="3" a="1"/>
  <c r="M13" i="3" s="1"/>
  <c r="N13" i="3" a="1"/>
  <c r="N13" i="3" s="1"/>
  <c r="K13" i="3" a="1"/>
  <c r="K13" i="3" s="1"/>
  <c r="L12" i="3"/>
  <c r="M12" i="3"/>
  <c r="N12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27" i="5"/>
  <c r="A25" i="5"/>
  <c r="A19" i="5"/>
  <c r="A13" i="5"/>
  <c r="A7" i="5"/>
  <c r="F26" i="5"/>
  <c r="F20" i="5"/>
  <c r="F14" i="5"/>
  <c r="F8" i="5"/>
  <c r="F28" i="5" s="1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6" i="3" a="1"/>
  <c r="H10" i="3" a="1"/>
  <c r="H14" i="3" a="1"/>
  <c r="H18" i="3" a="1"/>
  <c r="H22" i="3" a="1"/>
  <c r="H26" i="3" a="1"/>
  <c r="H30" i="3" a="1"/>
  <c r="H4" i="3" a="1"/>
  <c r="H32" i="3" a="1"/>
  <c r="H33" i="3" a="1"/>
  <c r="H7" i="3" a="1"/>
  <c r="H11" i="3" a="1"/>
  <c r="H15" i="3" a="1"/>
  <c r="H19" i="3" a="1"/>
  <c r="H23" i="3" a="1"/>
  <c r="H27" i="3" a="1"/>
  <c r="H31" i="3" a="1"/>
  <c r="H8" i="3" a="1"/>
  <c r="H12" i="3" a="1"/>
  <c r="H16" i="3" a="1"/>
  <c r="H20" i="3" a="1"/>
  <c r="H24" i="3" a="1"/>
  <c r="H28" i="3" a="1"/>
  <c r="H9" i="3" a="1"/>
  <c r="H13" i="3" a="1"/>
  <c r="H17" i="3" a="1"/>
  <c r="H21" i="3" a="1"/>
  <c r="H25" i="3" a="1"/>
  <c r="H29" i="3" a="1"/>
  <c r="H29" i="3" l="1"/>
  <c r="H25" i="3"/>
  <c r="H21" i="3"/>
  <c r="H17" i="3"/>
  <c r="H13" i="3"/>
  <c r="H9" i="3"/>
  <c r="H28" i="3"/>
  <c r="H24" i="3"/>
  <c r="H20" i="3"/>
  <c r="H16" i="3"/>
  <c r="H12" i="3"/>
  <c r="H8" i="3"/>
  <c r="H31" i="3"/>
  <c r="H27" i="3"/>
  <c r="H23" i="3"/>
  <c r="H19" i="3"/>
  <c r="H15" i="3"/>
  <c r="H11" i="3"/>
  <c r="H7" i="3"/>
  <c r="H33" i="3"/>
  <c r="H32" i="3"/>
  <c r="H30" i="3"/>
  <c r="H26" i="3"/>
  <c r="H22" i="3"/>
  <c r="H18" i="3"/>
  <c r="H14" i="3"/>
  <c r="H10" i="3"/>
  <c r="H6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785EF0-D6A6-466C-A372-43A43E117E9E}" name="MS Access Database_Query" type="1" refreshedVersion="7" background="1">
    <dbPr connection="DSN=MS Access Database;DBQ=D:\길벗컴활1급기출\02 최신기출유형\08회\수강현황.accdb;DefaultDir=D:\길벗컴활1급기출\02 최신기출유형\08회;DriverId=25;FIL=MS Access;MaxBufferSize=2048;PageTimeout=5;" command="SELECT `1학기강의`.수강코드, `1학기강의`.성명, `1학기강의`.학년, `1학기강의`.수강료_x000d__x000a_FROM `D:\길벗컴활1급기출\02 최신기출유형\08회\수강현황.accdb`.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<sst xmlns="http://schemas.openxmlformats.org/spreadsheetml/2006/main" count="435" uniqueCount="136">
  <si>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</si>
  <si>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</si>
  <si>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</si>
  <si>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</si>
  <si>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</si>
  <si>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</si>
  <si>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</si>
  <si>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</si>
  <si>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</si>
  <si>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</si>
  <si>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</si>
  <si>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</si>
  <si>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</si>
  <si>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</si>
  <si>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</si>
  <si>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</si>
  <si>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</si>
  <si>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</si>
  <si>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</si>
  <si>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</si>
  <si>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</si>
  <si>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</si>
  <si>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</si>
  <si>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</si>
  <si>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</si>
  <si>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</si>
  <si>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</si>
  <si>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</si>
  <si>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</si>
  <si>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</si>
  <si>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</si>
  <si>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</si>
  <si>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</si>
  <si>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</si>
  <si>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</si>
  <si>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</si>
  <si>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</si>
  <si>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</si>
  <si>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</si>
  <si>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</si>
  <si>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</si>
  <si>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</si>
  <si>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</si>
  <si>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</si>
  <si>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</si>
  <si>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</si>
  <si>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</si>
  <si>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</si>
  <si>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</si>
  <si>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</si>
  <si>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</si>
  <si>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</si>
  <si>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</si>
  <si>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</si>
  <si>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</si>
  <si>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</si>
  <si>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</si>
  <si>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</si>
  <si>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</si>
  <si>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</si>
  <si>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</si>
  <si>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</si>
  <si>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</si>
  <si>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</si>
  <si>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</si>
  <si>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</si>
  <si>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</si>
  <si>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</si>
  <si>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</si>
  <si>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</si>
  <si>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</si>
  <si>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</si>
  <si>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</si>
  <si>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</si>
  <si>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</si>
  <si>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</si>
  <si>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</si>
  <si>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</si>
  <si>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</si>
  <si>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</si>
  <si>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</si>
  <si>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</si>
  <si>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</si>
  <si>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</si>
  <si>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</si>
  <si>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</si>
  <si>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</si>
  <si>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</si>
  <si>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</si>
  <si>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</si>
  <si>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</si>
  <si>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</si>
  <si>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</si>
  <si>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</si>
  <si>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</si>
  <si>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</si>
  <si>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</si>
  <si>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</si>
  <si>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</si>
  <si>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</si>
  <si>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</si>
  <si>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</si>
  <si>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</si>
  <si>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</si>
  <si>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</si>
  <si>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</si>
  <si>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</si>
  <si>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</si>
  <si>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</si>
  <si>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</si>
  <si>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</si>
  <si>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</si>
  <si>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</si>
  <si>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</si>
  <si>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</si>
  <si>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</si>
  <si>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</si>
  <si>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</si>
  <si>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김영진</t>
  </si>
  <si>
    <t>명호준</t>
  </si>
  <si>
    <t>양민경</t>
  </si>
  <si>
    <t>이미철</t>
  </si>
  <si>
    <t>수강코드2</t>
  </si>
  <si>
    <t>수강생수</t>
  </si>
  <si>
    <t>평균 : 수강료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</si>
  <si>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</si>
  <si>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</si>
  <si>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</si>
  <si>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</si>
  <si>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</si>
  <si>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</si>
  <si>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</si>
  <si>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</si>
  <si>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</si>
  <si>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</si>
  <si>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수강내역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</si>
</sst>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0&quot;십&quot;0&quot;만&quot;0,&quot;천원&quot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2" fontId="0" fillId="0" borderId="0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  <xf numFmtId="0" fontId="5" fillId="0" borderId="0" xfId="0" applyFo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6-4B56-A474-1A02D74DD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다연" refreshedDate="45765.768312152781" backgroundQuery="1" createdVersion="7" refreshedVersion="7" minRefreshableVersion="3" recordCount="37" xr:uid="{B04947FA-4202-499A-BC81-8E5E9822AB96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</r>
  <r>
    <x v="1"/>
    <x v="1"/>
    <x v="1"/>
    <x v="1"/>
  </r>
  <r>
    <x v="2"/>
    <x v="2"/>
    <x v="1"/>
    <x v="2"/>
  </r>
  <r>
    <x v="3"/>
    <x v="3"/>
    <x v="2"/>
    <x v="1"/>
  </r>
  <r>
    <x v="1"/>
    <x v="4"/>
    <x v="1"/>
    <x v="1"/>
  </r>
  <r>
    <x v="2"/>
    <x v="5"/>
    <x v="1"/>
    <x v="2"/>
  </r>
  <r>
    <x v="0"/>
    <x v="6"/>
    <x v="0"/>
    <x v="0"/>
  </r>
  <r>
    <x v="2"/>
    <x v="7"/>
    <x v="1"/>
    <x v="2"/>
  </r>
  <r>
    <x v="4"/>
    <x v="8"/>
    <x v="2"/>
    <x v="3"/>
  </r>
  <r>
    <x v="5"/>
    <x v="9"/>
    <x v="1"/>
    <x v="1"/>
  </r>
  <r>
    <x v="3"/>
    <x v="10"/>
    <x v="2"/>
    <x v="1"/>
  </r>
  <r>
    <x v="6"/>
    <x v="11"/>
    <x v="0"/>
    <x v="0"/>
  </r>
  <r>
    <x v="3"/>
    <x v="12"/>
    <x v="2"/>
    <x v="1"/>
  </r>
  <r>
    <x v="6"/>
    <x v="13"/>
    <x v="0"/>
    <x v="0"/>
  </r>
  <r>
    <x v="6"/>
    <x v="14"/>
    <x v="0"/>
    <x v="0"/>
  </r>
  <r>
    <x v="5"/>
    <x v="15"/>
    <x v="1"/>
    <x v="1"/>
  </r>
  <r>
    <x v="7"/>
    <x v="16"/>
    <x v="0"/>
    <x v="3"/>
  </r>
  <r>
    <x v="4"/>
    <x v="17"/>
    <x v="2"/>
    <x v="3"/>
  </r>
  <r>
    <x v="0"/>
    <x v="18"/>
    <x v="0"/>
    <x v="0"/>
  </r>
  <r>
    <x v="5"/>
    <x v="19"/>
    <x v="1"/>
    <x v="1"/>
  </r>
  <r>
    <x v="0"/>
    <x v="20"/>
    <x v="0"/>
    <x v="0"/>
  </r>
  <r>
    <x v="8"/>
    <x v="21"/>
    <x v="2"/>
    <x v="3"/>
  </r>
  <r>
    <x v="0"/>
    <x v="22"/>
    <x v="0"/>
    <x v="0"/>
  </r>
  <r>
    <x v="7"/>
    <x v="23"/>
    <x v="0"/>
    <x v="3"/>
  </r>
  <r>
    <x v="9"/>
    <x v="24"/>
    <x v="1"/>
    <x v="2"/>
  </r>
  <r>
    <x v="4"/>
    <x v="25"/>
    <x v="2"/>
    <x v="3"/>
  </r>
  <r>
    <x v="2"/>
    <x v="26"/>
    <x v="1"/>
    <x v="2"/>
  </r>
  <r>
    <x v="10"/>
    <x v="27"/>
    <x v="0"/>
    <x v="1"/>
  </r>
  <r>
    <x v="6"/>
    <x v="28"/>
    <x v="0"/>
    <x v="0"/>
  </r>
  <r>
    <x v="5"/>
    <x v="29"/>
    <x v="1"/>
    <x v="1"/>
  </r>
  <r>
    <x v="0"/>
    <x v="30"/>
    <x v="0"/>
    <x v="0"/>
  </r>
  <r>
    <x v="8"/>
    <x v="31"/>
    <x v="2"/>
    <x v="3"/>
  </r>
  <r>
    <x v="0"/>
    <x v="32"/>
    <x v="0"/>
    <x v="0"/>
  </r>
  <r>
    <x v="0"/>
    <x v="33"/>
    <x v="0"/>
    <x v="3"/>
  </r>
  <r>
    <x v="9"/>
    <x v="34"/>
    <x v="1"/>
    <x v="2"/>
  </r>
  <r>
    <x v="0"/>
    <x v="35"/>
    <x v="2"/>
    <x v="3"/>
  </r>
  <r>
    <x v="2"/>
    <x v="36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F8F0DA-B447-4102-9D87-18685E000FF8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4" baseItem="0"/>
    <dataField name="평균 : 수강료" fld="3" subtotal="average" baseField="4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7A87F2-4D3D-4B5B-87C8-8799FE9658DF}" name="표1" displayName="표1" ref="A1:D15" totalsRowShown="0">
  <autoFilter ref="A1:D15" xr:uid="{8A7A87F2-4D3D-4B5B-87C8-8799FE9658DF}"/>
  <tableColumns count="4">
    <tableColumn id="1" xr3:uid="{33788C88-3C6C-4782-974F-63312D5710A7}" name="수강코드"/>
    <tableColumn id="2" xr3:uid="{512FBAC3-3F1F-45F4-AD93-B3F2401E249B}" name="성명"/>
    <tableColumn id="3" xr3:uid="{5F71A993-AE3B-4C68-B335-2E84F4F5555B}" name="학년"/>
    <tableColumn id="4" xr3:uid="{525A1052-59E4-4012-906B-10D6B0BE2CC3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H48"/>
  <sheetViews>
    <sheetView view="pageBreakPreview" zoomScaleNormal="100" zoomScaleSheetLayoutView="100" workbookViewId="0"/>
  </sheetViews>
  <sheetFormatPr defaultRowHeight="16.5"/>
  <cols>
    <col min="3" max="3" width="5.875" customWidth="1"/>
    <col min="5" max="5" width="10.875" bestFit="1" customWidth="1"/>
    <col min="6" max="7" width="12.8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21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21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21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21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21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21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21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21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21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21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21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21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21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21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21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21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21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21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21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21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21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21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21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21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21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21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21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21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21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21">
        <f t="shared" si="0"/>
        <v>81000</v>
      </c>
    </row>
    <row r="34" spans="1:8">
      <c r="A34" s="17" t="s">
        <v>115</v>
      </c>
    </row>
    <row r="35" spans="1:8">
      <c r="A35" t="b">
        <f>OR(RIGHT(B3,1)="수",AND(D3&lt;&gt;"영어",C3=3))</f>
        <v>0</v>
      </c>
    </row>
    <row r="37" spans="1:8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  <c r="F37" s="18"/>
      <c r="G37" s="18"/>
      <c r="H37" s="19"/>
    </row>
    <row r="38" spans="1:8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  <c r="F38" s="20"/>
      <c r="G38" s="20"/>
      <c r="H38" s="19"/>
    </row>
    <row r="39" spans="1:8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  <c r="F39" s="20"/>
      <c r="G39" s="20"/>
      <c r="H39" s="19"/>
    </row>
    <row r="40" spans="1:8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  <c r="F40" s="20"/>
      <c r="G40" s="20"/>
      <c r="H40" s="19"/>
    </row>
    <row r="41" spans="1:8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  <c r="F41" s="20"/>
      <c r="G41" s="20"/>
      <c r="H41" s="19"/>
    </row>
    <row r="42" spans="1:8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  <c r="F42" s="20"/>
      <c r="G42" s="20"/>
      <c r="H42" s="19"/>
    </row>
    <row r="43" spans="1:8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  <c r="F43" s="20"/>
      <c r="G43" s="20"/>
      <c r="H43" s="19"/>
    </row>
    <row r="44" spans="1:8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  <c r="F44" s="20"/>
      <c r="G44" s="20"/>
      <c r="H44" s="19"/>
    </row>
    <row r="45" spans="1:8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  <c r="F45" s="20"/>
      <c r="G45" s="20"/>
      <c r="H45" s="19"/>
    </row>
    <row r="46" spans="1:8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  <c r="F46" s="19"/>
      <c r="G46" s="19"/>
      <c r="H46" s="19"/>
    </row>
    <row r="47" spans="1:8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8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abSelected="1" workbookViewId="0"/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DSUM($B$3:$H$33,6,K10:K11)</f>
        <v>920000</v>
      </c>
      <c r="L12" s="5">
        <f t="shared" ref="L12:N12" si="1">DSUM($B$3:$H$33,6,L10:L11)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AVERAGE(IF(($E$4:$E$33=K11)*($G$4:$G$33),$G$4:$G$33))</f>
        <v>115000</v>
      </c>
      <c r="L13" s="6">
        <f t="array" ref="L13">AVERAGE(IF(($E$4:$E$33=L11)*($G$4:$G$33),$G$4:$G$33))</f>
        <v>106666.66666666667</v>
      </c>
      <c r="M13" s="6">
        <f t="array" ref="M13">AVERAGE(IF(($E$4:$E$33=M11)*($G$4:$G$33),$G$4:$G$33))</f>
        <v>100000</v>
      </c>
      <c r="N13" s="6">
        <f t="array" ref="N13">AVERAGE(IF(($E$4:$E$33=N11)*($G$4:$G$33),$G$4:$G$33))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B5CE6-D53B-48BB-932C-A7DC08346F7F}">
  <sheetPr codeName="Sheet8"/>
  <dimension ref="A1:D15"/>
  <sheetViews>
    <sheetView workbookViewId="0">
      <selection sqref="A1:D15"/>
    </sheetView>
  </sheetViews>
  <sheetFormatPr defaultRowHeight="16.5"/>
  <cols>
    <col min="1" max="1" width="10.25" customWidth="1"/>
  </cols>
  <sheetData>
    <row r="1" spans="1:4">
      <c r="A1" t="s">
        <v>0</v>
      </c>
      <c r="B1" t="s">
        <v>1</v>
      </c>
      <c r="C1" t="s">
        <v>2</v>
      </c>
      <c r="D1" t="s">
        <v>5</v>
      </c>
    </row>
    <row r="2" spans="1:4">
      <c r="A2" t="s">
        <v>25</v>
      </c>
      <c r="B2" t="s">
        <v>26</v>
      </c>
      <c r="C2">
        <v>1</v>
      </c>
      <c r="D2">
        <v>90000</v>
      </c>
    </row>
    <row r="3" spans="1:4">
      <c r="A3" t="s">
        <v>25</v>
      </c>
      <c r="B3" t="s">
        <v>119</v>
      </c>
      <c r="C3">
        <v>2</v>
      </c>
      <c r="D3">
        <v>100000</v>
      </c>
    </row>
    <row r="4" spans="1:4">
      <c r="A4" t="s">
        <v>25</v>
      </c>
      <c r="B4" t="s">
        <v>120</v>
      </c>
      <c r="C4">
        <v>1</v>
      </c>
      <c r="D4">
        <v>100000</v>
      </c>
    </row>
    <row r="5" spans="1:4">
      <c r="A5" t="s">
        <v>25</v>
      </c>
      <c r="B5" t="s">
        <v>121</v>
      </c>
      <c r="C5">
        <v>1</v>
      </c>
      <c r="D5">
        <v>90000</v>
      </c>
    </row>
    <row r="6" spans="1:4">
      <c r="A6" t="s">
        <v>25</v>
      </c>
      <c r="B6" t="s">
        <v>59</v>
      </c>
      <c r="C6">
        <v>1</v>
      </c>
      <c r="D6">
        <v>90000</v>
      </c>
    </row>
    <row r="7" spans="1:4">
      <c r="A7" t="s">
        <v>25</v>
      </c>
      <c r="B7" t="s">
        <v>118</v>
      </c>
      <c r="C7">
        <v>1</v>
      </c>
      <c r="D7">
        <v>90000</v>
      </c>
    </row>
    <row r="8" spans="1:4">
      <c r="A8" t="s">
        <v>25</v>
      </c>
      <c r="B8" t="s">
        <v>38</v>
      </c>
      <c r="C8">
        <v>1</v>
      </c>
      <c r="D8">
        <v>90000</v>
      </c>
    </row>
    <row r="9" spans="1:4">
      <c r="A9" t="s">
        <v>25</v>
      </c>
      <c r="B9" t="s">
        <v>34</v>
      </c>
      <c r="C9">
        <v>1</v>
      </c>
      <c r="D9">
        <v>90000</v>
      </c>
    </row>
    <row r="10" spans="1:4">
      <c r="A10" t="s">
        <v>25</v>
      </c>
      <c r="B10" t="s">
        <v>48</v>
      </c>
      <c r="C10">
        <v>1</v>
      </c>
      <c r="D10">
        <v>90000</v>
      </c>
    </row>
    <row r="11" spans="1:4">
      <c r="A11" t="s">
        <v>15</v>
      </c>
      <c r="B11" t="s">
        <v>16</v>
      </c>
      <c r="C11">
        <v>2</v>
      </c>
      <c r="D11">
        <v>100000</v>
      </c>
    </row>
    <row r="12" spans="1:4">
      <c r="A12" t="s">
        <v>15</v>
      </c>
      <c r="B12" t="s">
        <v>56</v>
      </c>
      <c r="C12">
        <v>2</v>
      </c>
      <c r="D12">
        <v>100000</v>
      </c>
    </row>
    <row r="13" spans="1:4">
      <c r="A13" t="s">
        <v>15</v>
      </c>
      <c r="B13" t="s">
        <v>47</v>
      </c>
      <c r="C13">
        <v>2</v>
      </c>
      <c r="D13">
        <v>100000</v>
      </c>
    </row>
    <row r="14" spans="1:4">
      <c r="A14" t="s">
        <v>28</v>
      </c>
      <c r="B14" t="s">
        <v>29</v>
      </c>
      <c r="C14">
        <v>3</v>
      </c>
      <c r="D14">
        <v>110000</v>
      </c>
    </row>
    <row r="15" spans="1:4">
      <c r="A15" t="s">
        <v>28</v>
      </c>
      <c r="B15" t="s">
        <v>50</v>
      </c>
      <c r="C15">
        <v>3</v>
      </c>
      <c r="D15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/>
  </sheetViews>
  <sheetFormatPr defaultRowHeight="16.5"/>
  <cols>
    <col min="2" max="2" width="11.875" bestFit="1" customWidth="1"/>
    <col min="3" max="3" width="11" bestFit="1" customWidth="1"/>
    <col min="4" max="4" width="9" bestFit="1" customWidth="1"/>
    <col min="5" max="5" width="12.75" bestFit="1" customWidth="1"/>
  </cols>
  <sheetData>
    <row r="3" spans="2:5">
      <c r="B3" s="22" t="s">
        <v>2</v>
      </c>
      <c r="C3" t="s">
        <v>116</v>
      </c>
    </row>
    <row r="5" spans="2:5">
      <c r="B5" s="22" t="s">
        <v>122</v>
      </c>
      <c r="C5" s="22" t="s">
        <v>0</v>
      </c>
      <c r="D5" t="s">
        <v>123</v>
      </c>
      <c r="E5" t="s">
        <v>124</v>
      </c>
    </row>
    <row r="6" spans="2:5">
      <c r="B6" t="s">
        <v>17</v>
      </c>
      <c r="D6" s="23">
        <v>14</v>
      </c>
      <c r="E6" s="24">
        <v>96428.571428571435</v>
      </c>
    </row>
    <row r="7" spans="2:5">
      <c r="C7" t="s">
        <v>25</v>
      </c>
      <c r="D7" s="23">
        <v>9</v>
      </c>
      <c r="E7" s="24">
        <v>92222.222222222219</v>
      </c>
    </row>
    <row r="8" spans="2:5">
      <c r="C8" t="s">
        <v>15</v>
      </c>
      <c r="D8" s="23">
        <v>3</v>
      </c>
      <c r="E8" s="24">
        <v>100000</v>
      </c>
    </row>
    <row r="9" spans="2:5">
      <c r="C9" t="s">
        <v>28</v>
      </c>
      <c r="D9" s="23">
        <v>2</v>
      </c>
      <c r="E9" s="24">
        <v>110000</v>
      </c>
    </row>
    <row r="10" spans="2:5">
      <c r="B10" t="s">
        <v>13</v>
      </c>
      <c r="D10" s="23">
        <v>10</v>
      </c>
      <c r="E10" s="24">
        <v>100000</v>
      </c>
    </row>
    <row r="11" spans="2:5">
      <c r="C11" t="s">
        <v>11</v>
      </c>
      <c r="D11" s="23">
        <v>4</v>
      </c>
      <c r="E11" s="24">
        <v>90000</v>
      </c>
    </row>
    <row r="12" spans="2:5">
      <c r="C12" t="s">
        <v>35</v>
      </c>
      <c r="D12" s="23">
        <v>2</v>
      </c>
      <c r="E12" s="24">
        <v>100000</v>
      </c>
    </row>
    <row r="13" spans="2:5">
      <c r="C13" t="s">
        <v>31</v>
      </c>
      <c r="D13" s="23">
        <v>4</v>
      </c>
      <c r="E13" s="24">
        <v>110000</v>
      </c>
    </row>
    <row r="14" spans="2:5">
      <c r="B14" t="s">
        <v>45</v>
      </c>
      <c r="D14" s="23">
        <v>4</v>
      </c>
      <c r="E14" s="24">
        <v>110000</v>
      </c>
    </row>
    <row r="15" spans="2:5">
      <c r="C15" t="s">
        <v>43</v>
      </c>
      <c r="D15" s="23">
        <v>2</v>
      </c>
      <c r="E15" s="24">
        <v>100000</v>
      </c>
    </row>
    <row r="16" spans="2:5">
      <c r="C16" t="s">
        <v>53</v>
      </c>
      <c r="D16" s="23">
        <v>2</v>
      </c>
      <c r="E16" s="24">
        <v>120000</v>
      </c>
    </row>
    <row r="17" spans="2:5">
      <c r="B17" t="s">
        <v>9</v>
      </c>
      <c r="D17" s="23">
        <v>9</v>
      </c>
      <c r="E17" s="24">
        <v>115555.55555555556</v>
      </c>
    </row>
    <row r="18" spans="2:5">
      <c r="C18" t="s">
        <v>22</v>
      </c>
      <c r="D18" s="23">
        <v>1</v>
      </c>
      <c r="E18" s="24">
        <v>110000</v>
      </c>
    </row>
    <row r="19" spans="2:5">
      <c r="C19" t="s">
        <v>7</v>
      </c>
      <c r="D19" s="23">
        <v>3</v>
      </c>
      <c r="E19" s="24">
        <v>110000</v>
      </c>
    </row>
    <row r="20" spans="2:5">
      <c r="C20" t="s">
        <v>19</v>
      </c>
      <c r="D20" s="23">
        <v>5</v>
      </c>
      <c r="E20" s="24">
        <v>120000</v>
      </c>
    </row>
    <row r="21" spans="2:5">
      <c r="B21" t="s">
        <v>117</v>
      </c>
      <c r="D21" s="23">
        <v>37</v>
      </c>
      <c r="E21" s="24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/>
  </sheetViews>
  <sheetFormatPr defaultRowHeight="16.5" outlineLevelRow="3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5" t="s">
        <v>130</v>
      </c>
      <c r="C7" s="1"/>
      <c r="D7" s="1"/>
      <c r="E7" s="5"/>
      <c r="F7" s="1"/>
      <c r="G7" s="5"/>
    </row>
    <row r="8" spans="1:7" outlineLevel="1">
      <c r="A8" s="1"/>
      <c r="B8" s="25" t="s">
        <v>125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5" t="s">
        <v>131</v>
      </c>
      <c r="C13" s="1"/>
      <c r="D13" s="1"/>
      <c r="E13" s="5"/>
      <c r="F13" s="1"/>
      <c r="G13" s="5"/>
    </row>
    <row r="14" spans="1:7" outlineLevel="1">
      <c r="A14" s="1"/>
      <c r="B14" s="25" t="s">
        <v>126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5" t="s">
        <v>132</v>
      </c>
      <c r="C19" s="1"/>
      <c r="D19" s="1"/>
      <c r="E19" s="5"/>
      <c r="F19" s="1"/>
      <c r="G19" s="5"/>
    </row>
    <row r="20" spans="1:7" outlineLevel="1">
      <c r="A20" s="1"/>
      <c r="B20" s="25" t="s">
        <v>127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18">
        <f>SUBTOTAL(3,A21:A24)</f>
        <v>4</v>
      </c>
      <c r="B25" s="27" t="s">
        <v>133</v>
      </c>
      <c r="C25" s="18"/>
      <c r="D25" s="18"/>
      <c r="E25" s="26"/>
      <c r="F25" s="18"/>
      <c r="G25" s="26"/>
    </row>
    <row r="26" spans="1:7" outlineLevel="1">
      <c r="A26" s="18"/>
      <c r="B26" s="27" t="s">
        <v>128</v>
      </c>
      <c r="C26" s="18"/>
      <c r="D26" s="18"/>
      <c r="E26" s="26"/>
      <c r="F26" s="18">
        <f>SUBTOTAL(1,F21:F24)</f>
        <v>214</v>
      </c>
      <c r="G26" s="26"/>
    </row>
    <row r="27" spans="1:7">
      <c r="A27" s="18">
        <f>SUBTOTAL(3,A3:A24)</f>
        <v>16</v>
      </c>
      <c r="B27" s="27" t="s">
        <v>134</v>
      </c>
      <c r="C27" s="18"/>
      <c r="D27" s="18"/>
      <c r="E27" s="26"/>
      <c r="F27" s="18"/>
      <c r="G27" s="26"/>
    </row>
    <row r="28" spans="1:7">
      <c r="A28" s="18"/>
      <c r="B28" s="27" t="s">
        <v>129</v>
      </c>
      <c r="C28" s="18"/>
      <c r="D28" s="18"/>
      <c r="E28" s="26"/>
      <c r="F28" s="18">
        <f>SUBTOTAL(1,F3:F24)</f>
        <v>227.3125</v>
      </c>
      <c r="G28" s="26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5:B18 B3:B6 B9:B12 B21:B24" xr:uid="{096A71D2-E15F-44D1-B76D-9860058925E9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/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/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8">
        <v>272000</v>
      </c>
      <c r="D4" s="28">
        <v>324000</v>
      </c>
      <c r="E4" s="28">
        <v>99000</v>
      </c>
    </row>
    <row r="5" spans="2:5">
      <c r="B5" s="1" t="s">
        <v>10</v>
      </c>
      <c r="C5" s="28">
        <v>364000</v>
      </c>
      <c r="D5" s="28">
        <v>81000</v>
      </c>
      <c r="E5" s="28">
        <v>192000</v>
      </c>
    </row>
    <row r="6" spans="2:5">
      <c r="B6" s="1" t="s">
        <v>33</v>
      </c>
      <c r="C6" s="28">
        <v>203000</v>
      </c>
      <c r="D6" s="28">
        <v>486000</v>
      </c>
      <c r="E6" s="28">
        <v>613000</v>
      </c>
    </row>
    <row r="7" spans="2:5">
      <c r="B7" s="1" t="s">
        <v>14</v>
      </c>
      <c r="C7" s="28">
        <v>323000</v>
      </c>
      <c r="D7" s="28">
        <v>70000</v>
      </c>
      <c r="E7" s="28">
        <v>486000</v>
      </c>
    </row>
    <row r="8" spans="2:5">
      <c r="B8" s="1" t="s">
        <v>27</v>
      </c>
      <c r="C8" s="28">
        <v>381000</v>
      </c>
      <c r="D8" s="28">
        <v>120000</v>
      </c>
      <c r="E8" s="28">
        <v>81000</v>
      </c>
    </row>
  </sheetData>
  <phoneticPr fontId="1" type="noConversion"/>
  <conditionalFormatting sqref="C4:E8"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E35" sqref="E35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29" t="s">
        <v>135</v>
      </c>
      <c r="I2" t="s">
        <v>88</v>
      </c>
    </row>
    <row r="3" spans="1:12" ht="17.25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7.25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이다연</cp:lastModifiedBy>
  <dcterms:created xsi:type="dcterms:W3CDTF">2023-08-09T00:13:15Z</dcterms:created>
  <dcterms:modified xsi:type="dcterms:W3CDTF">2025-04-18T10:10:21Z</dcterms:modified>
</cp:coreProperties>
</file>