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my35\Downloads\2024 컴활 1급 실기 기출문제집_실습예제 240710 update\길벗컴활1급기출\02 최신기출유형\08회\"/>
    </mc:Choice>
  </mc:AlternateContent>
  <xr:revisionPtr revIDLastSave="0" documentId="13_ncr:1_{769BE585-CB4D-4995-B416-FD8753442D8F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" sheetId="1" r:id="rId1"/>
    <sheet name="계산작업" sheetId="3" r:id="rId2"/>
    <sheet name="국어" sheetId="10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19" i="5"/>
  <c r="A13" i="5"/>
  <c r="A7" i="5"/>
  <c r="A27" i="5" s="1"/>
  <c r="F26" i="5"/>
  <c r="F20" i="5"/>
  <c r="F14" i="5"/>
  <c r="F8" i="5"/>
  <c r="L13" i="3" a="1"/>
  <c r="L13" i="3" s="1"/>
  <c r="M13" i="3" a="1"/>
  <c r="M13" i="3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G8" i="1"/>
  <c r="G3" i="1"/>
  <c r="A35" i="1"/>
  <c r="G4" i="1"/>
  <c r="G5" i="1"/>
  <c r="G6" i="1"/>
  <c r="G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9" i="3" a="1"/>
  <c r="H13" i="3" a="1"/>
  <c r="H17" i="3" a="1"/>
  <c r="H21" i="3" a="1"/>
  <c r="H25" i="3" a="1"/>
  <c r="H29" i="3" a="1"/>
  <c r="H33" i="3" a="1"/>
  <c r="H10" i="3" a="1"/>
  <c r="H18" i="3" a="1"/>
  <c r="H26" i="3" a="1"/>
  <c r="H11" i="3" a="1"/>
  <c r="H15" i="3" a="1"/>
  <c r="H23" i="3" a="1"/>
  <c r="H31" i="3" a="1"/>
  <c r="H8" i="3" a="1"/>
  <c r="H20" i="3" a="1"/>
  <c r="H28" i="3" a="1"/>
  <c r="H6" i="3" a="1"/>
  <c r="H14" i="3" a="1"/>
  <c r="H22" i="3" a="1"/>
  <c r="H30" i="3" a="1"/>
  <c r="H7" i="3" a="1"/>
  <c r="H19" i="3" a="1"/>
  <c r="H27" i="3" a="1"/>
  <c r="H12" i="3" a="1"/>
  <c r="H16" i="3" a="1"/>
  <c r="H24" i="3" a="1"/>
  <c r="H32" i="3" a="1"/>
  <c r="H4" i="3" a="1"/>
  <c r="F28" i="5" l="1"/>
  <c r="H32" i="3"/>
  <c r="H24" i="3"/>
  <c r="H16" i="3"/>
  <c r="H12" i="3"/>
  <c r="H27" i="3"/>
  <c r="H19" i="3"/>
  <c r="H7" i="3"/>
  <c r="H30" i="3"/>
  <c r="H22" i="3"/>
  <c r="H14" i="3"/>
  <c r="H6" i="3"/>
  <c r="H28" i="3"/>
  <c r="H20" i="3"/>
  <c r="H8" i="3"/>
  <c r="H31" i="3"/>
  <c r="H23" i="3"/>
  <c r="H15" i="3"/>
  <c r="H11" i="3"/>
  <c r="H26" i="3"/>
  <c r="H18" i="3"/>
  <c r="H10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333277-C592-4AF8-822D-92A5A3607EBD}" sourceFile="C:\Users\amy35\Downloads\2024 컴활 1급 실기 기출문제집_실습예제 240710 update\길벗컴활1급기출\02 최신기출유형\08회\수강현황.accdb" keepAlive="1" name="수강현황" type="5" refreshedVersion="8" background="1">
    <dbPr connection="Provider=Microsoft.ACE.OLEDB.12.0;User ID=Admin;Data Source=C:\Users\amy35\Downloads\2024 컴활 1급 실기 기출문제집_실습예제 240710 update\길벗컴활1급기출\02 최신기출유형\08회\수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1학기강의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<sst xmlns="http://schemas.openxmlformats.org/spreadsheetml/2006/main" count="466" uniqueCount="136">
  <si>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</si>
  <si>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</si>
  <si>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</si>
  <si>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</si>
  <si>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</si>
  <si>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</si>
  <si>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</si>
  <si>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</si>
  <si>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</si>
  <si>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</si>
  <si>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</si>
  <si>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</si>
  <si>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</si>
  <si>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</si>
  <si>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</si>
  <si>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</si>
  <si>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</si>
  <si>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</si>
  <si>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</si>
  <si>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</si>
  <si>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</si>
  <si>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</si>
  <si>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</si>
  <si>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</si>
  <si>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</si>
  <si>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</si>
  <si>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</si>
  <si>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</si>
  <si>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</si>
  <si>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</si>
  <si>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</si>
  <si>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</si>
  <si>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</si>
  <si>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</si>
  <si>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</si>
  <si>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</si>
  <si>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</si>
  <si>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</si>
  <si>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</si>
  <si>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</si>
  <si>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</si>
  <si>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</si>
  <si>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</si>
  <si>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</si>
  <si>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</si>
  <si>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</si>
  <si>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</si>
  <si>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</si>
  <si>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</si>
  <si>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</si>
  <si>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</si>
  <si>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</si>
  <si>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</si>
  <si>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</si>
  <si>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</si>
  <si>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</si>
  <si>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</si>
  <si>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</si>
  <si>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</si>
  <si>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</si>
  <si>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</si>
  <si>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</si>
  <si>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</si>
  <si>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</si>
  <si>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</si>
  <si>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</si>
  <si>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</si>
  <si>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</si>
  <si>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</si>
  <si>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</si>
  <si>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</si>
  <si>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</si>
  <si>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</si>
  <si>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</si>
  <si>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</si>
  <si>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</si>
  <si>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</si>
  <si>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</si>
  <si>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</si>
  <si>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</si>
  <si>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</si>
  <si>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</si>
  <si>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</si>
  <si>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</si>
  <si>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</si>
  <si>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</si>
  <si>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</si>
  <si>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</si>
  <si>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</si>
  <si>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</si>
  <si>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</si>
  <si>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</si>
  <si>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</si>
  <si>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</si>
  <si>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</si>
  <si>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</si>
  <si>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</si>
  <si>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</si>
  <si>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</si>
  <si>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</si>
  <si>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</si>
  <si>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</si>
  <si>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</si>
  <si>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</si>
  <si>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</si>
  <si>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</si>
  <si>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</si>
  <si>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</si>
  <si>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</si>
  <si>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</si>
  <si>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</si>
  <si>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</si>
  <si>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</si>
  <si>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</si>
  <si>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</si>
  <si>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</si>
  <si>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</si>
  <si>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</si>
  <si>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수강코드2</t>
  </si>
  <si>
    <t>수강생수</t>
  </si>
  <si>
    <t>평균 : 수강료</t>
  </si>
  <si>
    <t>명호준</t>
  </si>
  <si>
    <t>양민경</t>
  </si>
  <si>
    <t>이미철</t>
  </si>
  <si>
    <t>김영진</t>
  </si>
  <si>
    <t>평균 : 수강료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</si>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</sst>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#&quot;십&quot;0&quot;만&quot;0,&quot;천원&quot;;0&quot;만&quot;0,&quot;천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1-4651-97B7-8199288B8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30480</xdr:colOff>
          <xdr:row>9</xdr:row>
          <xdr:rowOff>7620</xdr:rowOff>
        </xdr:from>
        <xdr:to>
          <xdr:col>4</xdr:col>
          <xdr:colOff>15240</xdr:colOff>
          <xdr:row>10</xdr:row>
          <xdr:rowOff>190500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</xdr:colOff>
          <xdr:row>9</xdr:row>
          <xdr:rowOff>7620</xdr:rowOff>
        </xdr:from>
        <xdr:to>
          <xdr:col>4</xdr:col>
          <xdr:colOff>975360</xdr:colOff>
          <xdr:row>10</xdr:row>
          <xdr:rowOff>205740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701040</xdr:colOff>
          <xdr:row>1</xdr:row>
          <xdr:rowOff>160020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y35" refreshedDate="45702.947019097221" backgroundQuery="1" createdVersion="8" refreshedVersion="8" minRefreshableVersion="3" recordCount="37" xr:uid="{F7A87E81-146F-4D25-9555-22EEC1B39955}">
  <cacheSource type="external" connectionId="1"/>
  <cacheFields count="8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7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과목" numFmtId="0">
      <sharedItems count="4">
        <s v="국어"/>
        <s v="영어"/>
        <s v="국사"/>
        <s v="수학"/>
      </sharedItems>
    </cacheField>
    <cacheField name="담당강사" numFmtId="0">
      <sharedItems count="11">
        <s v="정희진"/>
        <s v="유삼순"/>
        <s v="강진주"/>
        <s v="김원선"/>
        <s v="고민두"/>
        <s v="신길동"/>
        <s v="이정철"/>
        <s v="황민규"/>
        <s v="노정현"/>
        <s v="이호섭"/>
        <s v="김진민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료할인" numFmtId="0">
      <sharedItems containsSemiMixedTypes="0" containsString="0" containsNumber="1" containsInteger="1" minValue="81000" maxValue="120000" count="7">
        <n v="81000"/>
        <n v="110000"/>
        <n v="120000"/>
        <n v="104500"/>
        <n v="95000"/>
        <n v="90000"/>
        <n v="99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  <x v="0"/>
    <x v="0"/>
    <x v="0"/>
  </r>
  <r>
    <x v="1"/>
    <s v="강민성"/>
    <x v="1"/>
    <x v="0"/>
    <x v="1"/>
    <x v="1"/>
    <x v="1"/>
  </r>
  <r>
    <x v="2"/>
    <s v="배인숙"/>
    <x v="1"/>
    <x v="1"/>
    <x v="2"/>
    <x v="2"/>
    <x v="2"/>
  </r>
  <r>
    <x v="3"/>
    <s v="윤은혜"/>
    <x v="2"/>
    <x v="1"/>
    <x v="3"/>
    <x v="1"/>
    <x v="3"/>
  </r>
  <r>
    <x v="1"/>
    <s v="정민수"/>
    <x v="1"/>
    <x v="0"/>
    <x v="1"/>
    <x v="1"/>
    <x v="1"/>
  </r>
  <r>
    <x v="2"/>
    <s v="김희수"/>
    <x v="1"/>
    <x v="1"/>
    <x v="2"/>
    <x v="2"/>
    <x v="2"/>
  </r>
  <r>
    <x v="0"/>
    <s v="김원중"/>
    <x v="0"/>
    <x v="0"/>
    <x v="0"/>
    <x v="0"/>
    <x v="0"/>
  </r>
  <r>
    <x v="2"/>
    <s v="진민진"/>
    <x v="1"/>
    <x v="1"/>
    <x v="2"/>
    <x v="2"/>
    <x v="2"/>
  </r>
  <r>
    <x v="4"/>
    <s v="김현수"/>
    <x v="2"/>
    <x v="0"/>
    <x v="4"/>
    <x v="3"/>
    <x v="4"/>
  </r>
  <r>
    <x v="5"/>
    <s v="정창영"/>
    <x v="1"/>
    <x v="2"/>
    <x v="5"/>
    <x v="1"/>
    <x v="1"/>
  </r>
  <r>
    <x v="3"/>
    <s v="우강철"/>
    <x v="2"/>
    <x v="1"/>
    <x v="3"/>
    <x v="1"/>
    <x v="3"/>
  </r>
  <r>
    <x v="6"/>
    <s v="박호준"/>
    <x v="0"/>
    <x v="2"/>
    <x v="6"/>
    <x v="0"/>
    <x v="0"/>
  </r>
  <r>
    <x v="3"/>
    <s v="김진호"/>
    <x v="2"/>
    <x v="1"/>
    <x v="3"/>
    <x v="1"/>
    <x v="3"/>
  </r>
  <r>
    <x v="6"/>
    <s v="여현수"/>
    <x v="0"/>
    <x v="2"/>
    <x v="6"/>
    <x v="0"/>
    <x v="0"/>
  </r>
  <r>
    <x v="6"/>
    <s v="김여진"/>
    <x v="0"/>
    <x v="2"/>
    <x v="6"/>
    <x v="0"/>
    <x v="0"/>
  </r>
  <r>
    <x v="5"/>
    <s v="김연지"/>
    <x v="1"/>
    <x v="2"/>
    <x v="5"/>
    <x v="1"/>
    <x v="1"/>
  </r>
  <r>
    <x v="7"/>
    <s v="현나현"/>
    <x v="0"/>
    <x v="3"/>
    <x v="7"/>
    <x v="3"/>
    <x v="5"/>
  </r>
  <r>
    <x v="4"/>
    <s v="정상영"/>
    <x v="2"/>
    <x v="0"/>
    <x v="4"/>
    <x v="3"/>
    <x v="4"/>
  </r>
  <r>
    <x v="0"/>
    <s v="송우선"/>
    <x v="0"/>
    <x v="0"/>
    <x v="0"/>
    <x v="0"/>
    <x v="0"/>
  </r>
  <r>
    <x v="5"/>
    <s v="강일신"/>
    <x v="1"/>
    <x v="2"/>
    <x v="5"/>
    <x v="1"/>
    <x v="1"/>
  </r>
  <r>
    <x v="0"/>
    <s v="김호준"/>
    <x v="0"/>
    <x v="0"/>
    <x v="0"/>
    <x v="0"/>
    <x v="0"/>
  </r>
  <r>
    <x v="8"/>
    <s v="송진윤"/>
    <x v="2"/>
    <x v="2"/>
    <x v="8"/>
    <x v="3"/>
    <x v="4"/>
  </r>
  <r>
    <x v="0"/>
    <s v="장원길"/>
    <x v="0"/>
    <x v="0"/>
    <x v="0"/>
    <x v="0"/>
    <x v="0"/>
  </r>
  <r>
    <x v="7"/>
    <s v="민경성"/>
    <x v="0"/>
    <x v="3"/>
    <x v="7"/>
    <x v="3"/>
    <x v="5"/>
  </r>
  <r>
    <x v="9"/>
    <s v="강병규"/>
    <x v="1"/>
    <x v="3"/>
    <x v="9"/>
    <x v="2"/>
    <x v="2"/>
  </r>
  <r>
    <x v="4"/>
    <s v="김대호"/>
    <x v="2"/>
    <x v="0"/>
    <x v="4"/>
    <x v="3"/>
    <x v="4"/>
  </r>
  <r>
    <x v="2"/>
    <s v="조영상"/>
    <x v="1"/>
    <x v="1"/>
    <x v="2"/>
    <x v="2"/>
    <x v="2"/>
  </r>
  <r>
    <x v="10"/>
    <s v="지상렬"/>
    <x v="0"/>
    <x v="1"/>
    <x v="10"/>
    <x v="1"/>
    <x v="6"/>
  </r>
  <r>
    <x v="6"/>
    <s v="김준수"/>
    <x v="0"/>
    <x v="2"/>
    <x v="6"/>
    <x v="0"/>
    <x v="0"/>
  </r>
  <r>
    <x v="5"/>
    <s v="정윤호"/>
    <x v="1"/>
    <x v="2"/>
    <x v="5"/>
    <x v="1"/>
    <x v="1"/>
  </r>
  <r>
    <x v="0"/>
    <s v="김영진"/>
    <x v="0"/>
    <x v="0"/>
    <x v="9"/>
    <x v="0"/>
    <x v="0"/>
  </r>
  <r>
    <x v="8"/>
    <s v="이성진"/>
    <x v="2"/>
    <x v="2"/>
    <x v="4"/>
    <x v="3"/>
    <x v="4"/>
  </r>
  <r>
    <x v="0"/>
    <s v="이미철"/>
    <x v="0"/>
    <x v="0"/>
    <x v="0"/>
    <x v="0"/>
    <x v="0"/>
  </r>
  <r>
    <x v="0"/>
    <s v="양민경"/>
    <x v="0"/>
    <x v="3"/>
    <x v="7"/>
    <x v="3"/>
    <x v="5"/>
  </r>
  <r>
    <x v="9"/>
    <s v="강동성"/>
    <x v="1"/>
    <x v="3"/>
    <x v="0"/>
    <x v="2"/>
    <x v="2"/>
  </r>
  <r>
    <x v="0"/>
    <s v="명호준"/>
    <x v="2"/>
    <x v="0"/>
    <x v="8"/>
    <x v="3"/>
    <x v="4"/>
  </r>
  <r>
    <x v="2"/>
    <s v="한송진"/>
    <x v="1"/>
    <x v="1"/>
    <x v="2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4C2743-6638-46E0-A903-F5717C400EBC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8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compact="0" showAll="0"/>
    <pivotField compact="0" showAll="0"/>
    <pivotField dataField="1" compact="0" showAll="0"/>
    <pivotField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7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7" baseItem="0"/>
    <dataField name="평균 : 수강료" fld="5" subtotal="average" baseField="7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E3ACD1-CB75-43E9-9B3D-31055E071024}" name="표2" displayName="표2" ref="A3:G17" totalsRowShown="0">
  <autoFilter ref="A3:G17" xr:uid="{BCE3ACD1-CB75-43E9-9B3D-31055E071024}"/>
  <sortState xmlns:xlrd2="http://schemas.microsoft.com/office/spreadsheetml/2017/richdata2" ref="A4:G17">
    <sortCondition ref="F3:F17"/>
  </sortState>
  <tableColumns count="7">
    <tableColumn id="1" xr3:uid="{A06FFE79-883A-422D-9641-1F16DE2C6FDD}" name="수강코드"/>
    <tableColumn id="2" xr3:uid="{8F6D1A30-2AFB-451C-9036-2B3E08803ADC}" name="성명"/>
    <tableColumn id="3" xr3:uid="{34AB3FB0-6D73-4F62-8AAF-97C39E703260}" name="학년"/>
    <tableColumn id="4" xr3:uid="{1283C92B-F392-4A4F-A566-17E99A7E8210}" name="과목"/>
    <tableColumn id="5" xr3:uid="{B5847E5C-F3F5-4CF3-9CBC-5F603793D343}" name="담당강사"/>
    <tableColumn id="6" xr3:uid="{B0B7C748-E880-49CE-A29A-803C520D2962}" name="수강료"/>
    <tableColumn id="7" xr3:uid="{78FFCDA4-FD84-4D43-9195-63EAC59E7982}" name="수강료할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topLeftCell="A11" zoomScaleNormal="100" zoomScaleSheetLayoutView="100" workbookViewId="0">
      <selection activeCell="E7" sqref="E7"/>
    </sheetView>
  </sheetViews>
  <sheetFormatPr defaultRowHeight="17.399999999999999"/>
  <cols>
    <col min="3" max="3" width="5.8984375" customWidth="1"/>
    <col min="5" max="5" width="10.8984375" bestFit="1" customWidth="1"/>
    <col min="6" max="7" width="12.8984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>IF(RIGHT(A8,1)="1",F8*90%,IF(RIGHT(A8,1)="2",F8*95%,F8))</f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OR(RIGHT(B3,1)="수", AND(D3&lt;&gt;"영어", 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3" workbookViewId="0">
      <selection activeCell="L17" sqref="L17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 $G$3,K10:K11)</f>
        <v>920000</v>
      </c>
      <c r="L12" s="5">
        <f t="shared" ref="L12:N12" si="1">DSUM($B$3:$H$33, 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 $G$4:$G$33))</f>
        <v>115000</v>
      </c>
      <c r="L13" s="6">
        <f t="array" ref="L13">AVERAGE(IF($E$4:$E$33=L11, $G$4:$G$33))</f>
        <v>106666.66666666667</v>
      </c>
      <c r="M13" s="6">
        <f t="array" ref="M13">AVERAGE(IF($E$4:$E$33=M11, $G$4:$G$33))</f>
        <v>100000</v>
      </c>
      <c r="N13" s="6">
        <f t="array" ref="N13">AVERAGE(IF($E$4:$E$33=N11, 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A754-AD26-4E11-9C49-F3B84153C223}">
  <sheetPr codeName="Sheet8"/>
  <dimension ref="A1:G17"/>
  <sheetViews>
    <sheetView workbookViewId="0">
      <selection activeCell="G20" sqref="G20"/>
    </sheetView>
  </sheetViews>
  <sheetFormatPr defaultRowHeight="17.399999999999999"/>
  <cols>
    <col min="1" max="1" width="10.59765625" bestFit="1" customWidth="1"/>
    <col min="2" max="4" width="8.8984375" bestFit="1" customWidth="1"/>
    <col min="5" max="5" width="10.59765625" bestFit="1" customWidth="1"/>
    <col min="6" max="6" width="8.8984375" bestFit="1" customWidth="1"/>
    <col min="7" max="7" width="12.3984375" bestFit="1" customWidth="1"/>
  </cols>
  <sheetData>
    <row r="1" spans="1:7">
      <c r="A1" s="21" t="s">
        <v>125</v>
      </c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 t="s">
        <v>25</v>
      </c>
      <c r="B4" t="s">
        <v>26</v>
      </c>
      <c r="C4">
        <v>1</v>
      </c>
      <c r="D4" t="s">
        <v>17</v>
      </c>
      <c r="E4" t="s">
        <v>27</v>
      </c>
      <c r="F4">
        <v>90000</v>
      </c>
      <c r="G4">
        <v>81000</v>
      </c>
    </row>
    <row r="5" spans="1:7">
      <c r="A5" t="s">
        <v>25</v>
      </c>
      <c r="B5" t="s">
        <v>123</v>
      </c>
      <c r="C5">
        <v>1</v>
      </c>
      <c r="D5" t="s">
        <v>17</v>
      </c>
      <c r="E5" t="s">
        <v>27</v>
      </c>
      <c r="F5">
        <v>90000</v>
      </c>
      <c r="G5">
        <v>81000</v>
      </c>
    </row>
    <row r="6" spans="1:7">
      <c r="A6" t="s">
        <v>25</v>
      </c>
      <c r="B6" t="s">
        <v>59</v>
      </c>
      <c r="C6">
        <v>1</v>
      </c>
      <c r="D6" t="s">
        <v>17</v>
      </c>
      <c r="E6" t="s">
        <v>27</v>
      </c>
      <c r="F6">
        <v>90000</v>
      </c>
      <c r="G6">
        <v>81000</v>
      </c>
    </row>
    <row r="7" spans="1:7">
      <c r="A7" t="s">
        <v>25</v>
      </c>
      <c r="B7" t="s">
        <v>124</v>
      </c>
      <c r="C7">
        <v>1</v>
      </c>
      <c r="D7" t="s">
        <v>17</v>
      </c>
      <c r="E7" t="s">
        <v>55</v>
      </c>
      <c r="F7">
        <v>90000</v>
      </c>
      <c r="G7">
        <v>81000</v>
      </c>
    </row>
    <row r="8" spans="1:7">
      <c r="A8" t="s">
        <v>25</v>
      </c>
      <c r="B8" t="s">
        <v>38</v>
      </c>
      <c r="C8">
        <v>1</v>
      </c>
      <c r="D8" t="s">
        <v>17</v>
      </c>
      <c r="E8" t="s">
        <v>27</v>
      </c>
      <c r="F8">
        <v>90000</v>
      </c>
      <c r="G8">
        <v>81000</v>
      </c>
    </row>
    <row r="9" spans="1:7">
      <c r="A9" t="s">
        <v>25</v>
      </c>
      <c r="B9" t="s">
        <v>34</v>
      </c>
      <c r="C9">
        <v>1</v>
      </c>
      <c r="D9" t="s">
        <v>17</v>
      </c>
      <c r="E9" t="s">
        <v>27</v>
      </c>
      <c r="F9">
        <v>90000</v>
      </c>
      <c r="G9">
        <v>81000</v>
      </c>
    </row>
    <row r="10" spans="1:7">
      <c r="A10" t="s">
        <v>25</v>
      </c>
      <c r="B10" t="s">
        <v>48</v>
      </c>
      <c r="C10">
        <v>1</v>
      </c>
      <c r="D10" t="s">
        <v>17</v>
      </c>
      <c r="E10" t="s">
        <v>27</v>
      </c>
      <c r="F10">
        <v>90000</v>
      </c>
      <c r="G10">
        <v>81000</v>
      </c>
    </row>
    <row r="11" spans="1:7">
      <c r="A11" t="s">
        <v>25</v>
      </c>
      <c r="B11" t="s">
        <v>121</v>
      </c>
      <c r="C11">
        <v>2</v>
      </c>
      <c r="D11" t="s">
        <v>17</v>
      </c>
      <c r="E11" t="s">
        <v>37</v>
      </c>
      <c r="F11">
        <v>100000</v>
      </c>
      <c r="G11">
        <v>95000</v>
      </c>
    </row>
    <row r="12" spans="1:7">
      <c r="A12" t="s">
        <v>25</v>
      </c>
      <c r="B12" t="s">
        <v>122</v>
      </c>
      <c r="C12">
        <v>1</v>
      </c>
      <c r="D12" t="s">
        <v>45</v>
      </c>
      <c r="E12" t="s">
        <v>46</v>
      </c>
      <c r="F12">
        <v>100000</v>
      </c>
      <c r="G12">
        <v>90000</v>
      </c>
    </row>
    <row r="13" spans="1:7">
      <c r="A13" t="s">
        <v>15</v>
      </c>
      <c r="B13" t="s">
        <v>16</v>
      </c>
      <c r="C13">
        <v>2</v>
      </c>
      <c r="D13" t="s">
        <v>17</v>
      </c>
      <c r="E13" t="s">
        <v>18</v>
      </c>
      <c r="F13">
        <v>100000</v>
      </c>
      <c r="G13">
        <v>95000</v>
      </c>
    </row>
    <row r="14" spans="1:7">
      <c r="A14" t="s">
        <v>15</v>
      </c>
      <c r="B14" t="s">
        <v>56</v>
      </c>
      <c r="C14">
        <v>2</v>
      </c>
      <c r="D14" t="s">
        <v>17</v>
      </c>
      <c r="E14" t="s">
        <v>18</v>
      </c>
      <c r="F14">
        <v>100000</v>
      </c>
      <c r="G14">
        <v>95000</v>
      </c>
    </row>
    <row r="15" spans="1:7">
      <c r="A15" t="s">
        <v>15</v>
      </c>
      <c r="B15" t="s">
        <v>47</v>
      </c>
      <c r="C15">
        <v>2</v>
      </c>
      <c r="D15" t="s">
        <v>17</v>
      </c>
      <c r="E15" t="s">
        <v>18</v>
      </c>
      <c r="F15">
        <v>100000</v>
      </c>
      <c r="G15">
        <v>95000</v>
      </c>
    </row>
    <row r="16" spans="1:7">
      <c r="A16" t="s">
        <v>28</v>
      </c>
      <c r="B16" t="s">
        <v>29</v>
      </c>
      <c r="C16">
        <v>3</v>
      </c>
      <c r="D16" t="s">
        <v>17</v>
      </c>
      <c r="E16" t="s">
        <v>30</v>
      </c>
      <c r="F16">
        <v>110000</v>
      </c>
      <c r="G16">
        <v>110000</v>
      </c>
    </row>
    <row r="17" spans="1:7">
      <c r="A17" t="s">
        <v>28</v>
      </c>
      <c r="B17" t="s">
        <v>50</v>
      </c>
      <c r="C17">
        <v>3</v>
      </c>
      <c r="D17" t="s">
        <v>17</v>
      </c>
      <c r="E17" t="s">
        <v>30</v>
      </c>
      <c r="F17">
        <v>110000</v>
      </c>
      <c r="G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B6" sqref="B6"/>
    </sheetView>
  </sheetViews>
  <sheetFormatPr defaultRowHeight="17.399999999999999"/>
  <cols>
    <col min="2" max="3" width="10.59765625" bestFit="1" customWidth="1"/>
    <col min="4" max="4" width="8.59765625" bestFit="1" customWidth="1"/>
    <col min="5" max="5" width="12.19921875" bestFit="1" customWidth="1"/>
  </cols>
  <sheetData>
    <row r="3" spans="2:5">
      <c r="B3" s="19" t="s">
        <v>2</v>
      </c>
      <c r="C3" t="s">
        <v>116</v>
      </c>
    </row>
    <row r="5" spans="2:5">
      <c r="B5" s="19" t="s">
        <v>118</v>
      </c>
      <c r="C5" s="19" t="s">
        <v>0</v>
      </c>
      <c r="D5" t="s">
        <v>119</v>
      </c>
      <c r="E5" t="s">
        <v>120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117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N11" sqref="N11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131</v>
      </c>
      <c r="C7" s="1"/>
      <c r="D7" s="1"/>
      <c r="E7" s="5"/>
      <c r="F7" s="1"/>
      <c r="G7" s="5"/>
    </row>
    <row r="8" spans="1:7" outlineLevel="1">
      <c r="A8" s="1"/>
      <c r="B8" s="22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132</v>
      </c>
      <c r="C13" s="1"/>
      <c r="D13" s="1"/>
      <c r="E13" s="5"/>
      <c r="F13" s="1"/>
      <c r="G13" s="5"/>
    </row>
    <row r="14" spans="1:7" outlineLevel="1">
      <c r="A14" s="1"/>
      <c r="B14" s="22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133</v>
      </c>
      <c r="C19" s="1"/>
      <c r="D19" s="1"/>
      <c r="E19" s="5"/>
      <c r="F19" s="1"/>
      <c r="G19" s="5"/>
    </row>
    <row r="20" spans="1:7" outlineLevel="1">
      <c r="A20" s="1"/>
      <c r="B20" s="22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8">
        <f>SUBTOTAL(3,A21:A24)</f>
        <v>4</v>
      </c>
      <c r="B25" s="24" t="s">
        <v>134</v>
      </c>
      <c r="C25" s="8"/>
      <c r="D25" s="8"/>
      <c r="E25" s="23"/>
      <c r="F25" s="8"/>
      <c r="G25" s="23"/>
    </row>
    <row r="26" spans="1:7" outlineLevel="1">
      <c r="A26" s="8"/>
      <c r="B26" s="24" t="s">
        <v>129</v>
      </c>
      <c r="C26" s="8"/>
      <c r="D26" s="8"/>
      <c r="E26" s="23"/>
      <c r="F26" s="8">
        <f>SUBTOTAL(1,F21:F24)</f>
        <v>214</v>
      </c>
      <c r="G26" s="23"/>
    </row>
    <row r="27" spans="1:7">
      <c r="A27" s="8">
        <f>SUBTOTAL(3,A3:A24)</f>
        <v>16</v>
      </c>
      <c r="B27" s="24" t="s">
        <v>135</v>
      </c>
      <c r="C27" s="8"/>
      <c r="D27" s="8"/>
      <c r="E27" s="23"/>
      <c r="F27" s="8"/>
      <c r="G27" s="23"/>
    </row>
    <row r="28" spans="1:7">
      <c r="A28" s="8"/>
      <c r="B28" s="24" t="s">
        <v>130</v>
      </c>
      <c r="C28" s="8"/>
      <c r="D28" s="8"/>
      <c r="E28" s="23"/>
      <c r="F28" s="8">
        <f>SUBTOTAL(1,F3:F24)</f>
        <v>227.3125</v>
      </c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3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operator="equal" allowBlank="1" showInputMessage="1" showErrorMessage="1" errorTitle="입력오류" error="5단위로 다시 입력하십시오." promptTitle="입력방법" prompt="5단위로 입력하십시오" sqref="B15:B18 B21:B24 B9:B12 B3 B5:B6" xr:uid="{5C5E8B5D-EE27-4F23-95ED-A5CC4C834885}">
      <formula1>MOD(B3,5)=0</formula1>
    </dataValidation>
    <dataValidation type="custom" errorStyle="warning" operator="equal" allowBlank="1" showInputMessage="1" showErrorMessage="1" errorTitle="입력오류" error="5단위로 다시 입력하십시오." promptTitle="입력방법" prompt="5단위로 입력하십시오." sqref="B4" xr:uid="{FBB13962-5CCF-4BDC-A410-62D3BC78E418}">
      <formula1>MOD(B4,5)=0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11" workbookViewId="0">
      <selection activeCell="J27" sqref="J27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L13" sqref="L13"/>
    </sheetView>
  </sheetViews>
  <sheetFormatPr defaultRowHeight="17.399999999999999"/>
  <cols>
    <col min="1" max="1" width="3.59765625" customWidth="1"/>
    <col min="2" max="2" width="10.89843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5">
        <v>272000</v>
      </c>
      <c r="D4" s="25">
        <v>324000</v>
      </c>
      <c r="E4" s="25">
        <v>99000</v>
      </c>
    </row>
    <row r="5" spans="2:5">
      <c r="B5" s="1" t="s">
        <v>10</v>
      </c>
      <c r="C5" s="25">
        <v>364000</v>
      </c>
      <c r="D5" s="25">
        <v>81000</v>
      </c>
      <c r="E5" s="25">
        <v>192000</v>
      </c>
    </row>
    <row r="6" spans="2:5">
      <c r="B6" s="1" t="s">
        <v>33</v>
      </c>
      <c r="C6" s="25">
        <v>203000</v>
      </c>
      <c r="D6" s="25">
        <v>486000</v>
      </c>
      <c r="E6" s="25">
        <v>613000</v>
      </c>
    </row>
    <row r="7" spans="2:5">
      <c r="B7" s="1" t="s">
        <v>14</v>
      </c>
      <c r="C7" s="25">
        <v>323000</v>
      </c>
      <c r="D7" s="25">
        <v>70000</v>
      </c>
      <c r="E7" s="25">
        <v>486000</v>
      </c>
    </row>
    <row r="8" spans="2:5">
      <c r="B8" s="1" t="s">
        <v>27</v>
      </c>
      <c r="C8" s="25">
        <v>381000</v>
      </c>
      <c r="D8" s="25">
        <v>120000</v>
      </c>
      <c r="E8" s="25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30480</xdr:colOff>
                    <xdr:row>9</xdr:row>
                    <xdr:rowOff>7620</xdr:rowOff>
                  </from>
                  <to>
                    <xdr:col>4</xdr:col>
                    <xdr:colOff>15240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15240</xdr:colOff>
                    <xdr:row>9</xdr:row>
                    <xdr:rowOff>7620</xdr:rowOff>
                  </from>
                  <to>
                    <xdr:col>4</xdr:col>
                    <xdr:colOff>975360</xdr:colOff>
                    <xdr:row>10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N10" sqref="N10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sj l</cp:lastModifiedBy>
  <cp:lastPrinted>2025-02-14T13:31:18Z</cp:lastPrinted>
  <dcterms:created xsi:type="dcterms:W3CDTF">2023-08-09T00:13:15Z</dcterms:created>
  <dcterms:modified xsi:type="dcterms:W3CDTF">2025-02-14T14:09:16Z</dcterms:modified>
</cp:coreProperties>
</file>