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4da4178aa68e7c/바탕 화면/"/>
    </mc:Choice>
  </mc:AlternateContent>
  <xr:revisionPtr revIDLastSave="103" documentId="13_ncr:1_{E628193B-E654-430D-AF75-57AFBF2C977C}" xr6:coauthVersionLast="47" xr6:coauthVersionMax="47" xr10:uidLastSave="{3910021F-759D-44F6-AEA6-B2894C7CDF23}"/>
  <bookViews>
    <workbookView xWindow="-110" yWindow="-110" windowWidth="25820" windowHeight="15500" activeTab="6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3" l="1" a="1"/>
  <c r="L13" i="3"/>
  <c r="M13" i="3" a="1"/>
  <c r="M13" i="3"/>
  <c r="N13" i="3" a="1"/>
  <c r="N13" i="3"/>
  <c r="K13" i="3" a="1"/>
  <c r="K13" i="3" s="1"/>
  <c r="M12" i="3"/>
  <c r="N12" i="3"/>
  <c r="K12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14" i="5"/>
  <c r="F8" i="5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L12" i="3"/>
  <c r="H5" i="3" a="1"/>
  <c r="H9" i="3" a="1"/>
  <c r="H13" i="3" a="1"/>
  <c r="H17" i="3" a="1"/>
  <c r="H21" i="3" a="1"/>
  <c r="H25" i="3" a="1"/>
  <c r="H29" i="3" a="1"/>
  <c r="H33" i="3" a="1"/>
  <c r="H6" i="3" a="1"/>
  <c r="H10" i="3" a="1"/>
  <c r="H14" i="3" a="1"/>
  <c r="H18" i="3" a="1"/>
  <c r="H22" i="3" a="1"/>
  <c r="H26" i="3" a="1"/>
  <c r="H30" i="3" a="1"/>
  <c r="H7" i="3" a="1"/>
  <c r="H11" i="3" a="1"/>
  <c r="H15" i="3" a="1"/>
  <c r="H19" i="3" a="1"/>
  <c r="H23" i="3" a="1"/>
  <c r="H27" i="3" a="1"/>
  <c r="H31" i="3" a="1"/>
  <c r="H8" i="3" a="1"/>
  <c r="H12" i="3" a="1"/>
  <c r="H16" i="3" a="1"/>
  <c r="H20" i="3" a="1"/>
  <c r="H24" i="3" a="1"/>
  <c r="H28" i="3" a="1"/>
  <c r="H32" i="3" a="1"/>
  <c r="H4" i="3" a="1"/>
  <c r="H32" i="3" l="1"/>
  <c r="H28" i="3"/>
  <c r="H24" i="3"/>
  <c r="H20" i="3"/>
  <c r="H16" i="3"/>
  <c r="H12" i="3"/>
  <c r="H8" i="3"/>
  <c r="H31" i="3"/>
  <c r="H27" i="3"/>
  <c r="H23" i="3"/>
  <c r="H19" i="3"/>
  <c r="H15" i="3"/>
  <c r="H11" i="3"/>
  <c r="H7" i="3"/>
  <c r="H30" i="3"/>
  <c r="H26" i="3"/>
  <c r="H22" i="3"/>
  <c r="H18" i="3"/>
  <c r="H14" i="3"/>
  <c r="H10" i="3"/>
  <c r="H6" i="3"/>
  <c r="H33" i="3"/>
  <c r="H29" i="3"/>
  <c r="H25" i="3"/>
  <c r="H21" i="3"/>
  <c r="H17" i="3"/>
  <c r="H13" i="3"/>
  <c r="H9" i="3"/>
  <c r="H5" i="3"/>
  <c r="H4" i="3"/>
  <c r="F2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B194C1-7332-4E63-9340-FC1579875372}" name="MS Access Database_Query" type="1" refreshedVersion="8" background="1">
    <dbPr connection="DSN=MS Access Database;DBQ=C:\02 최신기출유형\08회\수강현황.accdb;DefaultDir=C:\02 최신기출유형\08회;DriverId=25;FIL=MS Access;MaxBufferSize=2048;PageTimeout=5;" command="SELECT `1학기강의`.수강코드, `1학기강의`.성명, `1학기강의`.학년, `1학기강의`.과목, `1학기강의`.담당강사, `1학기강의`.수강료, `1학기강의`.수강료할인_x000d__x000a_FROM `C:\02 최신기출유형\08회\수강현황.accdb`.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<sst xmlns="http://schemas.openxmlformats.org/spreadsheetml/2006/main" count="446" uniqueCount="136">
  <si>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</si>
  <si>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</si>
  <si>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</si>
  <si>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</si>
  <si>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</si>
  <si>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</si>
  <si>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</si>
  <si>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</si>
  <si>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</si>
  <si>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</si>
  <si>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</si>
  <si>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</si>
  <si>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</si>
  <si>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</si>
  <si>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</si>
  <si>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</si>
  <si>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</si>
  <si>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</si>
  <si>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</si>
  <si>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</si>
  <si>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</si>
  <si>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</si>
  <si>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</si>
  <si>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</si>
  <si>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</si>
  <si>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</si>
  <si>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</si>
  <si>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</si>
  <si>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</si>
  <si>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</si>
  <si>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</si>
  <si>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</si>
  <si>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</si>
  <si>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</si>
  <si>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</si>
  <si>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</si>
  <si>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</si>
  <si>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</si>
  <si>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</si>
  <si>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</si>
  <si>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</si>
  <si>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</si>
  <si>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</si>
  <si>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</si>
  <si>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</si>
  <si>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</si>
  <si>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</si>
  <si>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</si>
  <si>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</si>
  <si>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</si>
  <si>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</si>
  <si>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</si>
  <si>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</si>
  <si>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</si>
  <si>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</si>
  <si>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</si>
  <si>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</si>
  <si>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</si>
  <si>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</si>
  <si>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</si>
  <si>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</si>
  <si>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</si>
  <si>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</si>
  <si>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</si>
  <si>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</si>
  <si>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</si>
  <si>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</si>
  <si>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</si>
  <si>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</si>
  <si>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</si>
  <si>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</si>
  <si>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</si>
  <si>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</si>
  <si>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</si>
  <si>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</si>
  <si>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</si>
  <si>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</si>
  <si>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</si>
  <si>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</si>
  <si>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</si>
  <si>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</si>
  <si>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</si>
  <si>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</si>
  <si>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</si>
  <si>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</si>
  <si>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</si>
  <si>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</si>
  <si>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</si>
  <si>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</si>
  <si>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</si>
  <si>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</si>
  <si>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</si>
  <si>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</si>
  <si>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</si>
  <si>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</si>
  <si>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</si>
  <si>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</si>
  <si>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</si>
  <si>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</si>
  <si>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</si>
  <si>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</si>
  <si>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</si>
  <si>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</si>
  <si>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</si>
  <si>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</si>
  <si>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</si>
  <si>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</si>
  <si>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</si>
  <si>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</si>
  <si>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</si>
  <si>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</si>
  <si>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</si>
  <si>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</si>
  <si>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</si>
  <si>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</si>
  <si>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</si>
  <si>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</si>
  <si>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</si>
  <si>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수강코드2</t>
  </si>
  <si>
    <t>수강생수</t>
  </si>
  <si>
    <t>명호준</t>
  </si>
  <si>
    <t>양민경</t>
  </si>
  <si>
    <t>이미철</t>
  </si>
  <si>
    <t>김영진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</si>
  <si>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</si>
  <si>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</si>
  <si>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</si>
  <si>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</si>
  <si>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</si>
  <si>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</si>
  <si>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</si>
  <si>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</si>
  <si>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</si>
  <si>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</si>
  <si>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</si>
  <si>
    <t>평균 : 수강료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</si>
</sst>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0&quot;십&quot;0&quot;만&quot;0&quot;천원&quot;;0&quot;만&quot;0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177" fontId="0" fillId="0" borderId="1" xfId="2" applyNumberFormat="1" applyFont="1" applyBorder="1" applyAlignment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AA-4734-8320-C5A156682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0</xdr:row>
          <xdr:rowOff>50800</xdr:rowOff>
        </xdr:from>
        <xdr:to>
          <xdr:col>6</xdr:col>
          <xdr:colOff>0</xdr:colOff>
          <xdr:row>1</xdr:row>
          <xdr:rowOff>165100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서린" refreshedDate="45607.647285185187" backgroundQuery="1" createdVersion="8" refreshedVersion="8" minRefreshableVersion="3" recordCount="37" xr:uid="{361F1B65-6C7B-4A9A-9B2C-4C43410DC52C}">
  <cacheSource type="external" connectionId="1"/>
  <cacheFields count="8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 sqlType="-9">
      <sharedItems count="4">
        <s v="국어"/>
        <s v="영어"/>
        <s v="국사"/>
        <s v="수학"/>
      </sharedItems>
    </cacheField>
    <cacheField name="담당강사" numFmtId="0" sqlType="-9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 sqlType="8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1"/>
          <x v="1"/>
          <x v="3"/>
          <x v="3"/>
          <x v="1"/>
          <x v="2"/>
          <x v="2"/>
          <x v="0"/>
          <x v="2"/>
          <x v="0"/>
          <x v="3"/>
        </discretePr>
        <groupItems count="4">
          <s v="그룹2"/>
          <s v="그룹3"/>
          <s v="그룹4"/>
          <s v="그룹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  <x v="0"/>
    <x v="0"/>
    <x v="0"/>
  </r>
  <r>
    <x v="1"/>
    <s v="강민성"/>
    <x v="1"/>
    <x v="0"/>
    <x v="1"/>
    <x v="1"/>
    <x v="1"/>
  </r>
  <r>
    <x v="2"/>
    <s v="배인숙"/>
    <x v="1"/>
    <x v="1"/>
    <x v="2"/>
    <x v="2"/>
    <x v="2"/>
  </r>
  <r>
    <x v="3"/>
    <s v="윤은혜"/>
    <x v="2"/>
    <x v="1"/>
    <x v="3"/>
    <x v="1"/>
    <x v="3"/>
  </r>
  <r>
    <x v="1"/>
    <s v="정민수"/>
    <x v="1"/>
    <x v="0"/>
    <x v="1"/>
    <x v="1"/>
    <x v="1"/>
  </r>
  <r>
    <x v="2"/>
    <s v="김희수"/>
    <x v="1"/>
    <x v="1"/>
    <x v="2"/>
    <x v="2"/>
    <x v="2"/>
  </r>
  <r>
    <x v="0"/>
    <s v="김원중"/>
    <x v="0"/>
    <x v="0"/>
    <x v="0"/>
    <x v="0"/>
    <x v="0"/>
  </r>
  <r>
    <x v="2"/>
    <s v="진민진"/>
    <x v="1"/>
    <x v="1"/>
    <x v="2"/>
    <x v="2"/>
    <x v="2"/>
  </r>
  <r>
    <x v="4"/>
    <s v="김현수"/>
    <x v="2"/>
    <x v="0"/>
    <x v="4"/>
    <x v="3"/>
    <x v="4"/>
  </r>
  <r>
    <x v="5"/>
    <s v="정창영"/>
    <x v="1"/>
    <x v="2"/>
    <x v="5"/>
    <x v="1"/>
    <x v="1"/>
  </r>
  <r>
    <x v="3"/>
    <s v="우강철"/>
    <x v="2"/>
    <x v="1"/>
    <x v="3"/>
    <x v="1"/>
    <x v="3"/>
  </r>
  <r>
    <x v="6"/>
    <s v="박호준"/>
    <x v="0"/>
    <x v="2"/>
    <x v="6"/>
    <x v="0"/>
    <x v="0"/>
  </r>
  <r>
    <x v="3"/>
    <s v="김진호"/>
    <x v="2"/>
    <x v="1"/>
    <x v="3"/>
    <x v="1"/>
    <x v="3"/>
  </r>
  <r>
    <x v="6"/>
    <s v="여현수"/>
    <x v="0"/>
    <x v="2"/>
    <x v="6"/>
    <x v="0"/>
    <x v="0"/>
  </r>
  <r>
    <x v="6"/>
    <s v="김여진"/>
    <x v="0"/>
    <x v="2"/>
    <x v="6"/>
    <x v="0"/>
    <x v="0"/>
  </r>
  <r>
    <x v="5"/>
    <s v="김연지"/>
    <x v="1"/>
    <x v="2"/>
    <x v="5"/>
    <x v="1"/>
    <x v="1"/>
  </r>
  <r>
    <x v="7"/>
    <s v="현나현"/>
    <x v="0"/>
    <x v="3"/>
    <x v="7"/>
    <x v="3"/>
    <x v="5"/>
  </r>
  <r>
    <x v="4"/>
    <s v="정상영"/>
    <x v="2"/>
    <x v="0"/>
    <x v="4"/>
    <x v="3"/>
    <x v="4"/>
  </r>
  <r>
    <x v="0"/>
    <s v="송우선"/>
    <x v="0"/>
    <x v="0"/>
    <x v="0"/>
    <x v="0"/>
    <x v="0"/>
  </r>
  <r>
    <x v="5"/>
    <s v="강일신"/>
    <x v="1"/>
    <x v="2"/>
    <x v="5"/>
    <x v="1"/>
    <x v="1"/>
  </r>
  <r>
    <x v="0"/>
    <s v="김호준"/>
    <x v="0"/>
    <x v="0"/>
    <x v="0"/>
    <x v="0"/>
    <x v="0"/>
  </r>
  <r>
    <x v="8"/>
    <s v="송진윤"/>
    <x v="2"/>
    <x v="2"/>
    <x v="8"/>
    <x v="3"/>
    <x v="4"/>
  </r>
  <r>
    <x v="0"/>
    <s v="장원길"/>
    <x v="0"/>
    <x v="0"/>
    <x v="0"/>
    <x v="0"/>
    <x v="0"/>
  </r>
  <r>
    <x v="7"/>
    <s v="민경성"/>
    <x v="0"/>
    <x v="3"/>
    <x v="7"/>
    <x v="3"/>
    <x v="5"/>
  </r>
  <r>
    <x v="9"/>
    <s v="강병규"/>
    <x v="1"/>
    <x v="3"/>
    <x v="9"/>
    <x v="2"/>
    <x v="2"/>
  </r>
  <r>
    <x v="4"/>
    <s v="김대호"/>
    <x v="2"/>
    <x v="0"/>
    <x v="4"/>
    <x v="3"/>
    <x v="4"/>
  </r>
  <r>
    <x v="2"/>
    <s v="조영상"/>
    <x v="1"/>
    <x v="1"/>
    <x v="2"/>
    <x v="2"/>
    <x v="2"/>
  </r>
  <r>
    <x v="10"/>
    <s v="지상렬"/>
    <x v="0"/>
    <x v="1"/>
    <x v="10"/>
    <x v="1"/>
    <x v="6"/>
  </r>
  <r>
    <x v="6"/>
    <s v="김준수"/>
    <x v="0"/>
    <x v="2"/>
    <x v="6"/>
    <x v="0"/>
    <x v="0"/>
  </r>
  <r>
    <x v="5"/>
    <s v="정윤호"/>
    <x v="1"/>
    <x v="2"/>
    <x v="5"/>
    <x v="1"/>
    <x v="1"/>
  </r>
  <r>
    <x v="0"/>
    <s v="김영진"/>
    <x v="0"/>
    <x v="0"/>
    <x v="9"/>
    <x v="0"/>
    <x v="0"/>
  </r>
  <r>
    <x v="8"/>
    <s v="이성진"/>
    <x v="2"/>
    <x v="2"/>
    <x v="4"/>
    <x v="3"/>
    <x v="4"/>
  </r>
  <r>
    <x v="0"/>
    <s v="이미철"/>
    <x v="0"/>
    <x v="0"/>
    <x v="0"/>
    <x v="0"/>
    <x v="0"/>
  </r>
  <r>
    <x v="0"/>
    <s v="양민경"/>
    <x v="0"/>
    <x v="3"/>
    <x v="7"/>
    <x v="3"/>
    <x v="5"/>
  </r>
  <r>
    <x v="9"/>
    <s v="강동성"/>
    <x v="1"/>
    <x v="3"/>
    <x v="0"/>
    <x v="2"/>
    <x v="2"/>
  </r>
  <r>
    <x v="0"/>
    <s v="명호준"/>
    <x v="2"/>
    <x v="0"/>
    <x v="8"/>
    <x v="3"/>
    <x v="4"/>
  </r>
  <r>
    <x v="2"/>
    <s v="한송진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5A5A42-7E80-4BA5-B5D1-F24819B64A2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1"/>
        <item n="국사" x="2"/>
        <item n="수학" x="0"/>
        <item n="영어" x="3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8"/>
    <dataField name="평균 : 수강료" fld="5" subtotal="average" baseField="0" baseItem="5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33D3F8-F6F4-4307-B572-22940E699F47}" name="표1" displayName="표1" ref="A1:G10" totalsRowShown="0">
  <autoFilter ref="A1:G10" xr:uid="{4633D3F8-F6F4-4307-B572-22940E699F47}"/>
  <tableColumns count="7">
    <tableColumn id="1" xr3:uid="{5221ECBC-0CBD-4EFD-B1B5-25969B3A249B}" name="수강코드"/>
    <tableColumn id="2" xr3:uid="{E4BBA18D-EFA6-48E5-B57F-544C0F832271}" name="성명"/>
    <tableColumn id="3" xr3:uid="{05A6C62B-3F7E-41BB-9BA5-AB707D1A65FE}" name="학년"/>
    <tableColumn id="4" xr3:uid="{EF3A8653-18FF-4313-8472-17ADC1F2C5C2}" name="과목"/>
    <tableColumn id="5" xr3:uid="{C67FFE03-BDB0-468A-A8B1-339D25424588}" name="담당강사"/>
    <tableColumn id="6" xr3:uid="{6B1DB727-368E-4111-8663-176E1F861C43}" name="수강료"/>
    <tableColumn id="7" xr3:uid="{9A1103EA-AE58-466E-B445-27E4E78AC899}" name="수강료할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F17" sqref="F17"/>
    </sheetView>
  </sheetViews>
  <sheetFormatPr defaultRowHeight="17"/>
  <cols>
    <col min="3" max="3" width="5.83203125" customWidth="1"/>
    <col min="5" max="5" width="10.83203125" bestFit="1" customWidth="1"/>
    <col min="6" max="7" width="12.8320312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opLeftCell="A3" workbookViewId="0">
      <selection activeCell="K13" sqref="K13:N13"/>
    </sheetView>
  </sheetViews>
  <sheetFormatPr defaultRowHeight="17"/>
  <cols>
    <col min="1" max="1" width="5.33203125" customWidth="1"/>
    <col min="7" max="7" width="10.83203125" bestFit="1" customWidth="1"/>
    <col min="8" max="8" width="11" bestFit="1" customWidth="1"/>
    <col min="9" max="9" width="5.33203125" customWidth="1"/>
    <col min="10" max="10" width="12.33203125" customWidth="1"/>
    <col min="11" max="14" width="9.3320312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/>
      <c r="L4" s="1"/>
      <c r="M4" s="1"/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/>
      <c r="L5" s="1"/>
      <c r="M5" s="1"/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/>
      <c r="L6" s="1"/>
      <c r="M6" s="1"/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/>
      <c r="L7" s="1"/>
      <c r="M7" s="1"/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DSUM(E3:H33,E3,G4:G33)</f>
        <v>0</v>
      </c>
      <c r="L12" s="5">
        <f t="shared" ref="L12:N12" si="1">DSUM(F3:I33,F3,H4:H33)</f>
        <v>0</v>
      </c>
      <c r="M12" s="5">
        <f t="shared" si="1"/>
        <v>3110000</v>
      </c>
      <c r="N12" s="5">
        <f t="shared" si="1"/>
        <v>2961500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96EE2-8F5B-4AD6-A3AB-3F001A3F301E}">
  <sheetPr codeName="Sheet8"/>
  <dimension ref="A1:G10"/>
  <sheetViews>
    <sheetView workbookViewId="0">
      <selection activeCell="E23" sqref="E23"/>
    </sheetView>
  </sheetViews>
  <sheetFormatPr defaultRowHeight="17"/>
  <cols>
    <col min="1" max="1" width="9.9140625" customWidth="1"/>
    <col min="5" max="5" width="9.9140625" customWidth="1"/>
    <col min="7" max="7" width="11.75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t="s">
        <v>25</v>
      </c>
      <c r="B2" t="s">
        <v>26</v>
      </c>
      <c r="C2">
        <v>1</v>
      </c>
      <c r="D2" t="s">
        <v>17</v>
      </c>
      <c r="E2" t="s">
        <v>27</v>
      </c>
      <c r="F2">
        <v>90000</v>
      </c>
      <c r="G2">
        <v>81000</v>
      </c>
    </row>
    <row r="3" spans="1:7">
      <c r="A3" t="s">
        <v>25</v>
      </c>
      <c r="B3" t="s">
        <v>120</v>
      </c>
      <c r="C3">
        <v>2</v>
      </c>
      <c r="D3" t="s">
        <v>17</v>
      </c>
      <c r="E3" t="s">
        <v>37</v>
      </c>
      <c r="F3">
        <v>100000</v>
      </c>
      <c r="G3">
        <v>95000</v>
      </c>
    </row>
    <row r="4" spans="1:7">
      <c r="A4" t="s">
        <v>25</v>
      </c>
      <c r="B4" t="s">
        <v>121</v>
      </c>
      <c r="C4">
        <v>1</v>
      </c>
      <c r="D4" t="s">
        <v>45</v>
      </c>
      <c r="E4" t="s">
        <v>46</v>
      </c>
      <c r="F4">
        <v>100000</v>
      </c>
      <c r="G4">
        <v>90000</v>
      </c>
    </row>
    <row r="5" spans="1:7">
      <c r="A5" t="s">
        <v>25</v>
      </c>
      <c r="B5" t="s">
        <v>122</v>
      </c>
      <c r="C5">
        <v>1</v>
      </c>
      <c r="D5" t="s">
        <v>17</v>
      </c>
      <c r="E5" t="s">
        <v>27</v>
      </c>
      <c r="F5">
        <v>90000</v>
      </c>
      <c r="G5">
        <v>81000</v>
      </c>
    </row>
    <row r="6" spans="1:7">
      <c r="A6" t="s">
        <v>25</v>
      </c>
      <c r="B6" t="s">
        <v>123</v>
      </c>
      <c r="C6">
        <v>1</v>
      </c>
      <c r="D6" t="s">
        <v>17</v>
      </c>
      <c r="E6" t="s">
        <v>55</v>
      </c>
      <c r="F6">
        <v>90000</v>
      </c>
      <c r="G6">
        <v>81000</v>
      </c>
    </row>
    <row r="7" spans="1:7">
      <c r="A7" t="s">
        <v>25</v>
      </c>
      <c r="B7" t="s">
        <v>38</v>
      </c>
      <c r="C7">
        <v>1</v>
      </c>
      <c r="D7" t="s">
        <v>17</v>
      </c>
      <c r="E7" t="s">
        <v>27</v>
      </c>
      <c r="F7">
        <v>90000</v>
      </c>
      <c r="G7">
        <v>81000</v>
      </c>
    </row>
    <row r="8" spans="1:7">
      <c r="A8" t="s">
        <v>25</v>
      </c>
      <c r="B8" t="s">
        <v>59</v>
      </c>
      <c r="C8">
        <v>1</v>
      </c>
      <c r="D8" t="s">
        <v>17</v>
      </c>
      <c r="E8" t="s">
        <v>27</v>
      </c>
      <c r="F8">
        <v>90000</v>
      </c>
      <c r="G8">
        <v>81000</v>
      </c>
    </row>
    <row r="9" spans="1:7">
      <c r="A9" t="s">
        <v>25</v>
      </c>
      <c r="B9" t="s">
        <v>34</v>
      </c>
      <c r="C9">
        <v>1</v>
      </c>
      <c r="D9" t="s">
        <v>17</v>
      </c>
      <c r="E9" t="s">
        <v>27</v>
      </c>
      <c r="F9">
        <v>90000</v>
      </c>
      <c r="G9">
        <v>81000</v>
      </c>
    </row>
    <row r="10" spans="1:7">
      <c r="A10" t="s">
        <v>25</v>
      </c>
      <c r="B10" t="s">
        <v>48</v>
      </c>
      <c r="C10">
        <v>1</v>
      </c>
      <c r="D10" t="s">
        <v>17</v>
      </c>
      <c r="E10" t="s">
        <v>27</v>
      </c>
      <c r="F10">
        <v>90000</v>
      </c>
      <c r="G10">
        <v>81000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7" sqref="D7"/>
    </sheetView>
  </sheetViews>
  <sheetFormatPr defaultRowHeight="17"/>
  <cols>
    <col min="2" max="3" width="10.58203125" bestFit="1" customWidth="1"/>
    <col min="4" max="4" width="8.5" bestFit="1" customWidth="1"/>
    <col min="5" max="5" width="12.25" bestFit="1" customWidth="1"/>
  </cols>
  <sheetData>
    <row r="3" spans="2:5">
      <c r="B3" s="19" t="s">
        <v>2</v>
      </c>
      <c r="C3" t="s">
        <v>116</v>
      </c>
    </row>
    <row r="5" spans="2:5">
      <c r="B5" s="19" t="s">
        <v>118</v>
      </c>
      <c r="C5" s="19" t="s">
        <v>0</v>
      </c>
      <c r="D5" t="s">
        <v>119</v>
      </c>
      <c r="E5" t="s">
        <v>135</v>
      </c>
    </row>
    <row r="6" spans="2:5">
      <c r="B6" t="s">
        <v>17</v>
      </c>
      <c r="D6" s="25">
        <v>14</v>
      </c>
      <c r="E6" s="20">
        <v>96428.571428571435</v>
      </c>
    </row>
    <row r="7" spans="2:5">
      <c r="C7" t="s">
        <v>25</v>
      </c>
      <c r="D7" s="25">
        <v>9</v>
      </c>
      <c r="E7" s="20">
        <v>92222.222222222219</v>
      </c>
    </row>
    <row r="8" spans="2:5">
      <c r="C8" t="s">
        <v>15</v>
      </c>
      <c r="D8" s="25">
        <v>3</v>
      </c>
      <c r="E8" s="20">
        <v>100000</v>
      </c>
    </row>
    <row r="9" spans="2:5">
      <c r="C9" t="s">
        <v>28</v>
      </c>
      <c r="D9" s="25">
        <v>2</v>
      </c>
      <c r="E9" s="20">
        <v>110000</v>
      </c>
    </row>
    <row r="10" spans="2:5">
      <c r="B10" t="s">
        <v>13</v>
      </c>
      <c r="D10" s="25">
        <v>10</v>
      </c>
      <c r="E10" s="20">
        <v>100000</v>
      </c>
    </row>
    <row r="11" spans="2:5">
      <c r="C11" t="s">
        <v>11</v>
      </c>
      <c r="D11" s="25">
        <v>4</v>
      </c>
      <c r="E11" s="20">
        <v>90000</v>
      </c>
    </row>
    <row r="12" spans="2:5">
      <c r="C12" t="s">
        <v>35</v>
      </c>
      <c r="D12" s="25">
        <v>2</v>
      </c>
      <c r="E12" s="20">
        <v>100000</v>
      </c>
    </row>
    <row r="13" spans="2:5">
      <c r="C13" t="s">
        <v>31</v>
      </c>
      <c r="D13" s="25">
        <v>4</v>
      </c>
      <c r="E13" s="20">
        <v>110000</v>
      </c>
    </row>
    <row r="14" spans="2:5">
      <c r="B14" t="s">
        <v>45</v>
      </c>
      <c r="D14" s="25">
        <v>4</v>
      </c>
      <c r="E14" s="20">
        <v>110000</v>
      </c>
    </row>
    <row r="15" spans="2:5">
      <c r="C15" t="s">
        <v>43</v>
      </c>
      <c r="D15" s="25">
        <v>2</v>
      </c>
      <c r="E15" s="20">
        <v>100000</v>
      </c>
    </row>
    <row r="16" spans="2:5">
      <c r="C16" t="s">
        <v>53</v>
      </c>
      <c r="D16" s="25">
        <v>2</v>
      </c>
      <c r="E16" s="20">
        <v>120000</v>
      </c>
    </row>
    <row r="17" spans="2:5">
      <c r="B17" t="s">
        <v>9</v>
      </c>
      <c r="D17" s="25">
        <v>9</v>
      </c>
      <c r="E17" s="20">
        <v>115555.55555555556</v>
      </c>
    </row>
    <row r="18" spans="2:5">
      <c r="C18" t="s">
        <v>22</v>
      </c>
      <c r="D18" s="25">
        <v>1</v>
      </c>
      <c r="E18" s="20">
        <v>110000</v>
      </c>
    </row>
    <row r="19" spans="2:5">
      <c r="C19" t="s">
        <v>7</v>
      </c>
      <c r="D19" s="25">
        <v>3</v>
      </c>
      <c r="E19" s="20">
        <v>110000</v>
      </c>
    </row>
    <row r="20" spans="2:5">
      <c r="C20" t="s">
        <v>19</v>
      </c>
      <c r="D20" s="25">
        <v>5</v>
      </c>
      <c r="E20" s="20">
        <v>120000</v>
      </c>
    </row>
    <row r="21" spans="2:5">
      <c r="B21" t="s">
        <v>117</v>
      </c>
      <c r="D21" s="25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B2" sqref="B2:B18"/>
    </sheetView>
  </sheetViews>
  <sheetFormatPr defaultRowHeight="17" outlineLevelRow="3"/>
  <cols>
    <col min="4" max="4" width="10.25" customWidth="1"/>
    <col min="5" max="5" width="10.83203125" bestFit="1" customWidth="1"/>
    <col min="6" max="6" width="12.08203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1" t="s">
        <v>129</v>
      </c>
      <c r="C7" s="1"/>
      <c r="D7" s="1"/>
      <c r="E7" s="5"/>
      <c r="F7" s="1"/>
      <c r="G7" s="5"/>
    </row>
    <row r="8" spans="1:7" outlineLevel="1">
      <c r="A8" s="1"/>
      <c r="B8" s="21" t="s">
        <v>124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1" t="s">
        <v>130</v>
      </c>
      <c r="C13" s="1"/>
      <c r="D13" s="1"/>
      <c r="E13" s="5"/>
      <c r="F13" s="1"/>
      <c r="G13" s="5"/>
    </row>
    <row r="14" spans="1:7" outlineLevel="1">
      <c r="A14" s="1"/>
      <c r="B14" s="21" t="s">
        <v>125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1" t="s">
        <v>131</v>
      </c>
      <c r="C19" s="1"/>
      <c r="D19" s="1"/>
      <c r="E19" s="5"/>
      <c r="F19" s="1"/>
      <c r="G19" s="5"/>
    </row>
    <row r="20" spans="1:7" outlineLevel="1">
      <c r="A20" s="1"/>
      <c r="B20" s="21" t="s">
        <v>126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7">
        <f>SUBTOTAL(3,A21:A24)</f>
        <v>4</v>
      </c>
      <c r="B25" s="23" t="s">
        <v>132</v>
      </c>
      <c r="C25" s="7"/>
      <c r="D25" s="7"/>
      <c r="E25" s="22"/>
      <c r="F25" s="7"/>
      <c r="G25" s="22"/>
    </row>
    <row r="26" spans="1:7" outlineLevel="1">
      <c r="A26" s="7"/>
      <c r="B26" s="23" t="s">
        <v>127</v>
      </c>
      <c r="C26" s="7"/>
      <c r="D26" s="7"/>
      <c r="E26" s="22"/>
      <c r="F26" s="7">
        <f>SUBTOTAL(1,F21:F24)</f>
        <v>214</v>
      </c>
      <c r="G26" s="22"/>
    </row>
    <row r="27" spans="1:7">
      <c r="A27" s="7">
        <f>SUBTOTAL(3,A3:A24)</f>
        <v>16</v>
      </c>
      <c r="B27" s="23" t="s">
        <v>133</v>
      </c>
      <c r="C27" s="7"/>
      <c r="D27" s="7"/>
      <c r="E27" s="22"/>
      <c r="F27" s="7"/>
      <c r="G27" s="22"/>
    </row>
    <row r="28" spans="1:7">
      <c r="A28" s="7"/>
      <c r="B28" s="23" t="s">
        <v>128</v>
      </c>
      <c r="C28" s="7"/>
      <c r="D28" s="7"/>
      <c r="E28" s="22"/>
      <c r="F28" s="7">
        <f>SUBTOTAL(1,F3:F24)</f>
        <v>227.3125</v>
      </c>
      <c r="G28" s="22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" sqref="B15:B18 B3:B6 B9:B12 B21:B24" xr:uid="{657AE26C-8418-4A30-81D6-F6A2B3AD69B5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E3" sqref="E3:E8"/>
    </sheetView>
  </sheetViews>
  <sheetFormatPr defaultRowHeight="17"/>
  <cols>
    <col min="2" max="2" width="12.58203125" customWidth="1"/>
    <col min="3" max="5" width="10.8320312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tabSelected="1" workbookViewId="0">
      <selection activeCell="D13" sqref="D13"/>
    </sheetView>
  </sheetViews>
  <sheetFormatPr defaultRowHeight="17"/>
  <cols>
    <col min="1" max="1" width="3.58203125" customWidth="1"/>
    <col min="2" max="2" width="10.83203125" customWidth="1"/>
    <col min="3" max="5" width="14.83203125" bestFit="1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18">
        <v>272000</v>
      </c>
      <c r="D4" s="18">
        <v>324000</v>
      </c>
      <c r="E4" s="18">
        <v>99000</v>
      </c>
    </row>
    <row r="5" spans="2:5">
      <c r="B5" s="1" t="s">
        <v>10</v>
      </c>
      <c r="C5" s="18">
        <v>364000</v>
      </c>
      <c r="D5" s="18">
        <v>81000</v>
      </c>
      <c r="E5" s="18">
        <v>192000</v>
      </c>
    </row>
    <row r="6" spans="2:5">
      <c r="B6" s="1" t="s">
        <v>33</v>
      </c>
      <c r="C6" s="18">
        <v>203000</v>
      </c>
      <c r="D6" s="18">
        <v>486000</v>
      </c>
      <c r="E6" s="18">
        <v>613000</v>
      </c>
    </row>
    <row r="7" spans="2:5">
      <c r="B7" s="1" t="s">
        <v>14</v>
      </c>
      <c r="C7" s="18">
        <v>323000</v>
      </c>
      <c r="D7" s="18">
        <v>70000</v>
      </c>
      <c r="E7" s="18">
        <v>486000</v>
      </c>
    </row>
    <row r="8" spans="2:5">
      <c r="B8" s="1" t="s">
        <v>27</v>
      </c>
      <c r="C8" s="18">
        <v>381000</v>
      </c>
      <c r="D8" s="18">
        <v>120000</v>
      </c>
      <c r="E8" s="18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7"/>
  <cols>
    <col min="6" max="6" width="9.33203125" bestFit="1" customWidth="1"/>
    <col min="12" max="12" width="10.33203125" customWidth="1"/>
  </cols>
  <sheetData>
    <row r="2" spans="1:12" ht="17.5" thickBot="1">
      <c r="A2" t="s">
        <v>63</v>
      </c>
      <c r="B2" s="24" t="s">
        <v>134</v>
      </c>
      <c r="I2" t="s">
        <v>88</v>
      </c>
    </row>
    <row r="3" spans="1:12" ht="17.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431800</xdr:colOff>
                <xdr:row>0</xdr:row>
                <xdr:rowOff>50800</xdr:rowOff>
              </from>
              <to>
                <xdr:col>6</xdr:col>
                <xdr:colOff>0</xdr:colOff>
                <xdr:row>1</xdr:row>
                <xdr:rowOff>165100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2024-11-11T07:03:02Z</dcterms:modified>
</cp:coreProperties>
</file>