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frtv0\OneDrive\바탕 화면\ho\으랏차\2024 컴퓨터활용능력 1급\시나공 2024컴활1급기출\2회독) 최신기출유형\08회\"/>
    </mc:Choice>
  </mc:AlternateContent>
  <xr:revisionPtr revIDLastSave="0" documentId="13_ncr:1_{5C50B19C-34EF-43F8-B8E5-B394A3F5B8AE}" xr6:coauthVersionLast="47" xr6:coauthVersionMax="47" xr10:uidLastSave="{00000000-0000-0000-0000-000000000000}"/>
  <bookViews>
    <workbookView xWindow="-120" yWindow="-120" windowWidth="29040" windowHeight="15720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 a="1"/>
  <c r="K4" i="3" s="1"/>
  <c r="L4" i="3" s="1" a="1"/>
  <c r="L4" i="3" s="1"/>
  <c r="M4" i="3" s="1" a="1"/>
  <c r="M4" i="3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5" i="3" a="1"/>
  <c r="L5" i="3" s="1"/>
  <c r="M5" i="3" s="1" a="1"/>
  <c r="M5" i="3" s="1"/>
  <c r="L6" i="3" a="1"/>
  <c r="L6" i="3" s="1"/>
  <c r="M6" i="3" s="1" a="1"/>
  <c r="M6" i="3" s="1"/>
  <c r="L7" i="3" a="1"/>
  <c r="L7" i="3" s="1"/>
  <c r="M7" i="3" s="1" a="1"/>
  <c r="M7" i="3" s="1"/>
  <c r="K5" i="3" a="1"/>
  <c r="K5" i="3" s="1"/>
  <c r="K6" i="3" a="1"/>
  <c r="K6" i="3" s="1"/>
  <c r="K7" i="3" a="1"/>
  <c r="K7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9" i="3" a="1"/>
  <c r="H13" i="3" a="1"/>
  <c r="H17" i="3" a="1"/>
  <c r="H21" i="3" a="1"/>
  <c r="H25" i="3" a="1"/>
  <c r="H29" i="3" a="1"/>
  <c r="H33" i="3" a="1"/>
  <c r="H10" i="3" a="1"/>
  <c r="H18" i="3" a="1"/>
  <c r="H26" i="3" a="1"/>
  <c r="H6" i="3" a="1"/>
  <c r="H14" i="3" a="1"/>
  <c r="H22" i="3" a="1"/>
  <c r="H30" i="3" a="1"/>
  <c r="H11" i="3" a="1"/>
  <c r="H23" i="3" a="1"/>
  <c r="H31" i="3" a="1"/>
  <c r="H7" i="3" a="1"/>
  <c r="H15" i="3" a="1"/>
  <c r="H19" i="3" a="1"/>
  <c r="H27" i="3" a="1"/>
  <c r="H32" i="3" a="1"/>
  <c r="H8" i="3" a="1"/>
  <c r="H12" i="3" a="1"/>
  <c r="H16" i="3" a="1"/>
  <c r="H20" i="3" a="1"/>
  <c r="H24" i="3" a="1"/>
  <c r="H28" i="3" a="1"/>
  <c r="H4" i="3" a="1"/>
  <c r="H28" i="3" l="1"/>
  <c r="H24" i="3"/>
  <c r="H20" i="3"/>
  <c r="H16" i="3"/>
  <c r="H12" i="3"/>
  <c r="H8" i="3"/>
  <c r="H32" i="3"/>
  <c r="H27" i="3"/>
  <c r="H19" i="3"/>
  <c r="H15" i="3"/>
  <c r="H7" i="3"/>
  <c r="H31" i="3"/>
  <c r="H23" i="3"/>
  <c r="H11" i="3"/>
  <c r="H30" i="3"/>
  <c r="H22" i="3"/>
  <c r="H14" i="3"/>
  <c r="H6" i="3"/>
  <c r="H26" i="3"/>
  <c r="H18" i="3"/>
  <c r="H10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AAC202-2740-4786-8C6D-46D9C6BC528D}" sourceFile="C:\Users\frtv0\OneDrive\바탕 화면\ho\으랏차\2024 컴퓨터활용능력 1급\시나공 2024컴활1급기출\2회독) 최신기출유형\08회\수강현황.accdb" keepAlive="1" name="수강현황" type="5" refreshedVersion="8" background="1">
    <dbPr connection="Provider=Microsoft.ACE.OLEDB.12.0;User ID=Admin;Data Source=C:\Users\frtv0\OneDrive\바탕 화면\ho\으랏차\2024 컴퓨터활용능력 1급\시나공 2024컴활1급기출\2회독)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<sst xmlns="http://schemas.openxmlformats.org/spreadsheetml/2006/main" count="435" uniqueCount="135">
  <si>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</si>
  <si>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</si>
  <si>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</si>
  <si>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</si>
  <si>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</si>
  <si>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</si>
  <si>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</si>
  <si>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</si>
  <si>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</si>
  <si>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</si>
  <si>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</si>
  <si>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</si>
  <si>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</si>
  <si>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</si>
  <si>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</si>
  <si>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</si>
  <si>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</si>
  <si>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</si>
  <si>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</si>
  <si>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</si>
  <si>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</si>
  <si>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</si>
  <si>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</si>
  <si>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</si>
  <si>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</si>
  <si>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</si>
  <si>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</si>
  <si>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</si>
  <si>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</si>
  <si>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</si>
  <si>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</si>
  <si>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</si>
  <si>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</si>
  <si>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</si>
  <si>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</si>
  <si>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</si>
  <si>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</si>
  <si>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</si>
  <si>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</si>
  <si>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</si>
  <si>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</si>
  <si>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</si>
  <si>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</si>
  <si>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</si>
  <si>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</si>
  <si>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</si>
  <si>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</si>
  <si>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</si>
  <si>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</si>
  <si>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</si>
  <si>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</si>
  <si>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</si>
  <si>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</si>
  <si>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</si>
  <si>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</si>
  <si>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</si>
  <si>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</si>
  <si>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</si>
  <si>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</si>
  <si>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</si>
  <si>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</si>
  <si>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</si>
  <si>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</si>
  <si>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</si>
  <si>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</si>
  <si>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</si>
  <si>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</si>
  <si>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</si>
  <si>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</si>
  <si>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</si>
  <si>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</si>
  <si>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</si>
  <si>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</si>
  <si>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</si>
  <si>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</si>
  <si>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</si>
  <si>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</si>
  <si>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</si>
  <si>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</si>
  <si>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</si>
  <si>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</si>
  <si>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</si>
  <si>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</si>
  <si>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</si>
  <si>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</si>
  <si>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</si>
  <si>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</si>
  <si>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</si>
  <si>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</si>
  <si>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</si>
  <si>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</si>
  <si>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</si>
  <si>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</si>
  <si>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</si>
  <si>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</si>
  <si>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</si>
  <si>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</si>
  <si>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</si>
  <si>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</si>
  <si>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</si>
  <si>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</si>
  <si>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</si>
  <si>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</si>
  <si>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</si>
  <si>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</si>
  <si>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</si>
  <si>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</si>
  <si>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</si>
  <si>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</si>
  <si>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</si>
  <si>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</si>
  <si>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</si>
  <si>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</si>
  <si>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</si>
  <si>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</si>
  <si>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</si>
  <si>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</si>
  <si>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</si>
  <si>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</si>
  <si>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김영진</t>
  </si>
  <si>
    <t>명호준</t>
  </si>
  <si>
    <t>양민경</t>
  </si>
  <si>
    <t>이미철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</si>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</sst>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[&gt;=100000]0&quot;십&quot;0&quot;만&quot;0,&quot;천&quot;&quot;원&quot;;0&quot;만&quot;0,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3-4F27-B813-278E8052D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인호" refreshedDate="45585.794138310186" backgroundQuery="1" createdVersion="8" refreshedVersion="8" minRefreshableVersion="3" recordCount="37" xr:uid="{D3E5C47C-4A16-4FE6-8A01-B9070DBEB147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</r>
  <r>
    <x v="1"/>
    <x v="1"/>
    <x v="1"/>
    <x v="0"/>
    <x v="1"/>
    <x v="1"/>
    <x v="1"/>
  </r>
  <r>
    <x v="2"/>
    <x v="2"/>
    <x v="1"/>
    <x v="1"/>
    <x v="2"/>
    <x v="2"/>
    <x v="2"/>
  </r>
  <r>
    <x v="3"/>
    <x v="3"/>
    <x v="2"/>
    <x v="1"/>
    <x v="3"/>
    <x v="1"/>
    <x v="3"/>
  </r>
  <r>
    <x v="1"/>
    <x v="4"/>
    <x v="1"/>
    <x v="0"/>
    <x v="1"/>
    <x v="1"/>
    <x v="1"/>
  </r>
  <r>
    <x v="2"/>
    <x v="5"/>
    <x v="1"/>
    <x v="1"/>
    <x v="2"/>
    <x v="2"/>
    <x v="2"/>
  </r>
  <r>
    <x v="0"/>
    <x v="6"/>
    <x v="0"/>
    <x v="0"/>
    <x v="0"/>
    <x v="0"/>
    <x v="0"/>
  </r>
  <r>
    <x v="2"/>
    <x v="7"/>
    <x v="1"/>
    <x v="1"/>
    <x v="2"/>
    <x v="2"/>
    <x v="2"/>
  </r>
  <r>
    <x v="4"/>
    <x v="8"/>
    <x v="2"/>
    <x v="0"/>
    <x v="4"/>
    <x v="3"/>
    <x v="4"/>
  </r>
  <r>
    <x v="5"/>
    <x v="9"/>
    <x v="1"/>
    <x v="2"/>
    <x v="5"/>
    <x v="1"/>
    <x v="1"/>
  </r>
  <r>
    <x v="3"/>
    <x v="10"/>
    <x v="2"/>
    <x v="1"/>
    <x v="3"/>
    <x v="1"/>
    <x v="3"/>
  </r>
  <r>
    <x v="6"/>
    <x v="11"/>
    <x v="0"/>
    <x v="2"/>
    <x v="6"/>
    <x v="0"/>
    <x v="0"/>
  </r>
  <r>
    <x v="3"/>
    <x v="12"/>
    <x v="2"/>
    <x v="1"/>
    <x v="3"/>
    <x v="1"/>
    <x v="3"/>
  </r>
  <r>
    <x v="6"/>
    <x v="13"/>
    <x v="0"/>
    <x v="2"/>
    <x v="6"/>
    <x v="0"/>
    <x v="0"/>
  </r>
  <r>
    <x v="6"/>
    <x v="14"/>
    <x v="0"/>
    <x v="2"/>
    <x v="6"/>
    <x v="0"/>
    <x v="0"/>
  </r>
  <r>
    <x v="5"/>
    <x v="15"/>
    <x v="1"/>
    <x v="2"/>
    <x v="5"/>
    <x v="1"/>
    <x v="1"/>
  </r>
  <r>
    <x v="7"/>
    <x v="16"/>
    <x v="0"/>
    <x v="3"/>
    <x v="7"/>
    <x v="3"/>
    <x v="5"/>
  </r>
  <r>
    <x v="4"/>
    <x v="17"/>
    <x v="2"/>
    <x v="0"/>
    <x v="4"/>
    <x v="3"/>
    <x v="4"/>
  </r>
  <r>
    <x v="0"/>
    <x v="18"/>
    <x v="0"/>
    <x v="0"/>
    <x v="0"/>
    <x v="0"/>
    <x v="0"/>
  </r>
  <r>
    <x v="5"/>
    <x v="19"/>
    <x v="1"/>
    <x v="2"/>
    <x v="5"/>
    <x v="1"/>
    <x v="1"/>
  </r>
  <r>
    <x v="0"/>
    <x v="20"/>
    <x v="0"/>
    <x v="0"/>
    <x v="0"/>
    <x v="0"/>
    <x v="0"/>
  </r>
  <r>
    <x v="8"/>
    <x v="21"/>
    <x v="2"/>
    <x v="2"/>
    <x v="8"/>
    <x v="3"/>
    <x v="4"/>
  </r>
  <r>
    <x v="0"/>
    <x v="22"/>
    <x v="0"/>
    <x v="0"/>
    <x v="0"/>
    <x v="0"/>
    <x v="0"/>
  </r>
  <r>
    <x v="7"/>
    <x v="23"/>
    <x v="0"/>
    <x v="3"/>
    <x v="7"/>
    <x v="3"/>
    <x v="5"/>
  </r>
  <r>
    <x v="9"/>
    <x v="24"/>
    <x v="1"/>
    <x v="3"/>
    <x v="9"/>
    <x v="2"/>
    <x v="2"/>
  </r>
  <r>
    <x v="4"/>
    <x v="25"/>
    <x v="2"/>
    <x v="0"/>
    <x v="4"/>
    <x v="3"/>
    <x v="4"/>
  </r>
  <r>
    <x v="2"/>
    <x v="26"/>
    <x v="1"/>
    <x v="1"/>
    <x v="2"/>
    <x v="2"/>
    <x v="2"/>
  </r>
  <r>
    <x v="10"/>
    <x v="27"/>
    <x v="0"/>
    <x v="1"/>
    <x v="10"/>
    <x v="1"/>
    <x v="6"/>
  </r>
  <r>
    <x v="6"/>
    <x v="28"/>
    <x v="0"/>
    <x v="2"/>
    <x v="6"/>
    <x v="0"/>
    <x v="0"/>
  </r>
  <r>
    <x v="5"/>
    <x v="29"/>
    <x v="1"/>
    <x v="2"/>
    <x v="5"/>
    <x v="1"/>
    <x v="1"/>
  </r>
  <r>
    <x v="0"/>
    <x v="30"/>
    <x v="0"/>
    <x v="0"/>
    <x v="9"/>
    <x v="0"/>
    <x v="0"/>
  </r>
  <r>
    <x v="8"/>
    <x v="31"/>
    <x v="2"/>
    <x v="2"/>
    <x v="4"/>
    <x v="3"/>
    <x v="4"/>
  </r>
  <r>
    <x v="0"/>
    <x v="32"/>
    <x v="0"/>
    <x v="0"/>
    <x v="0"/>
    <x v="0"/>
    <x v="0"/>
  </r>
  <r>
    <x v="0"/>
    <x v="33"/>
    <x v="0"/>
    <x v="3"/>
    <x v="7"/>
    <x v="3"/>
    <x v="5"/>
  </r>
  <r>
    <x v="9"/>
    <x v="34"/>
    <x v="1"/>
    <x v="3"/>
    <x v="0"/>
    <x v="2"/>
    <x v="2"/>
  </r>
  <r>
    <x v="0"/>
    <x v="35"/>
    <x v="2"/>
    <x v="0"/>
    <x v="8"/>
    <x v="3"/>
    <x v="4"/>
  </r>
  <r>
    <x v="2"/>
    <x v="36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070CC9-99BD-4F24-8FF1-DF06BD7754BC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name="수강생수2" dataField="1" compact="0" showAll="0" countASubtotal="1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countA"/>
      </items>
    </pivotField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7" baseItem="0"/>
    <dataField name="평균 : 수강료" fld="5" subtotal="average" baseField="0" baseItem="2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6F1175-A77B-44DC-8C0D-AFC2F26C5BD1}" name="표1" displayName="표1" ref="A1:G15" totalsRowShown="0">
  <autoFilter ref="A1:G15" xr:uid="{D66F1175-A77B-44DC-8C0D-AFC2F26C5BD1}"/>
  <tableColumns count="7">
    <tableColumn id="1" xr3:uid="{DD230613-B7A4-4B3A-B1D2-20718DA5A60A}" name="수강코드"/>
    <tableColumn id="2" xr3:uid="{52B35767-3725-4D8C-BC31-57734033FB11}" name="성명"/>
    <tableColumn id="3" xr3:uid="{0CCFE324-DB28-47E4-9CBE-A3A83FB30293}" name="학년"/>
    <tableColumn id="4" xr3:uid="{189DC8CF-6FDC-4610-847A-240CBB2EBA40}" name="과목"/>
    <tableColumn id="5" xr3:uid="{68B0711A-908F-4533-97D6-3F53F4746DB6}" name="담당강사"/>
    <tableColumn id="6" xr3:uid="{0CC44DD8-3C41-4B5D-9A7F-925AB63369ED}" name="수강료"/>
    <tableColumn id="7" xr3:uid="{B8FA6B22-35D9-4B5D-874A-71B7395263CF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8"/>
  <sheetViews>
    <sheetView view="pageBreakPreview" zoomScaleNormal="100" zoomScaleSheetLayoutView="100" workbookViewId="0">
      <selection activeCell="I11" sqref="I11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18" t="s">
        <v>115</v>
      </c>
    </row>
    <row r="35" spans="1:5">
      <c r="A35" t="b">
        <f>AND(RIGHT(B3,1)="수",D3&lt;&gt;"영어",C3=3)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50</v>
      </c>
      <c r="B38" s="1">
        <v>3</v>
      </c>
      <c r="C38" s="1" t="s">
        <v>17</v>
      </c>
      <c r="D38" s="1" t="s">
        <v>30</v>
      </c>
      <c r="E3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AND(MOD(ROW(),2)=0,$D3="국사")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S13" sqref="S13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 cm="1">
        <f t="array" ref="K4">COUNT(IF((LEFT($B$4:$B$33,1)=$J4)*(RIGHT($D$4:$D$33,1)=K$3),1))</f>
        <v>0</v>
      </c>
      <c r="L4" s="1">
        <f t="array" ref="L4">COUNT(IF((LEFT($B$4:$B$33,1)=K4)*(RIGHT($D$4:$D$33,1)=L$3),1))</f>
        <v>0</v>
      </c>
      <c r="M4" s="1">
        <f t="array" ref="M4">COUNT(IF((LEFT($B$4:$B$33,1)=L4)*(RIGHT($D$4:$D$33,1)=M$3),1))</f>
        <v>0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COUNT(IF((LEFT($B$4:$B$33,1)=J5)*(RIGHT($D$4:$D$33,1)=K$3),1))</f>
        <v>0</v>
      </c>
      <c r="L5" s="1">
        <f t="array" ref="L5">COUNT(IF((LEFT($B$4:$B$33,1)=K5)*(RIGHT($D$4:$D$33,1)=L$3),1))</f>
        <v>0</v>
      </c>
      <c r="M5" s="1">
        <f t="array" ref="M5">COUNT(IF((LEFT($B$4:$B$33,1)=L5)*(RIGHT($D$4:$D$33,1)=M$3),1))</f>
        <v>0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COUNT(IF((LEFT($B$4:$B$33,1)=J6)*(RIGHT($D$4:$D$33,1)=K$3),1))</f>
        <v>0</v>
      </c>
      <c r="L6" s="1">
        <f t="array" ref="L6">COUNT(IF((LEFT($B$4:$B$33,1)=K6)*(RIGHT($D$4:$D$33,1)=L$3),1))</f>
        <v>0</v>
      </c>
      <c r="M6" s="1">
        <f t="array" ref="M6">COUNT(IF((LEFT($B$4:$B$33,1)=L6)*(RIGHT($D$4:$D$33,1)=M$3),1))</f>
        <v>0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COUNT(IF((LEFT($B$4:$B$33,1)=J7)*(RIGHT($D$4:$D$33,1)=K$3),1))</f>
        <v>0</v>
      </c>
      <c r="L7" s="1">
        <f t="array" ref="L7">COUNT(IF((LEFT($B$4:$B$33,1)=K7)*(RIGHT($D$4:$D$33,1)=L$3),1))</f>
        <v>0</v>
      </c>
      <c r="M7" s="1">
        <f t="array" ref="M7">COUNT(IF((LEFT($B$4:$B$33,1)=L7)*(RIGHT($D$4:$D$33,1)=M$3),1))</f>
        <v>0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AVERAGE(IF(($E$4:$E$33=K$11),($G$4:$G$33)))</f>
        <v>115000</v>
      </c>
      <c r="L13" s="6">
        <f t="array" ref="L13">AVERAGE(IF(($E$4:$E$33=L$11),($G$4:$G$33)))</f>
        <v>106666.66666666667</v>
      </c>
      <c r="M13" s="6">
        <f t="array" ref="M13">AVERAGE(IF(($E$4:$E$33=M$11),($G$4:$G$33)))</f>
        <v>100000</v>
      </c>
      <c r="N13" s="6">
        <f t="array" ref="N13">AVERAGE(IF(($E$4:$E$33=N$11),($G$4:$G$33)))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0712-8E05-469D-BE4D-BB0E63B0CF18}">
  <sheetPr codeName="Sheet8"/>
  <dimension ref="A1:G15"/>
  <sheetViews>
    <sheetView workbookViewId="0">
      <selection activeCell="D9" sqref="D9"/>
    </sheetView>
  </sheetViews>
  <sheetFormatPr defaultRowHeight="16.5"/>
  <cols>
    <col min="1" max="1" width="10.25" customWidth="1"/>
    <col min="5" max="5" width="10.25" customWidth="1"/>
    <col min="7" max="7" width="12.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</v>
      </c>
      <c r="B2" t="s">
        <v>26</v>
      </c>
      <c r="C2">
        <v>1</v>
      </c>
      <c r="D2" t="s">
        <v>17</v>
      </c>
      <c r="E2" t="s">
        <v>27</v>
      </c>
      <c r="F2">
        <v>90000</v>
      </c>
      <c r="G2">
        <v>81000</v>
      </c>
    </row>
    <row r="3" spans="1:7">
      <c r="A3" t="s">
        <v>25</v>
      </c>
      <c r="B3" t="s">
        <v>120</v>
      </c>
      <c r="C3">
        <v>2</v>
      </c>
      <c r="D3" t="s">
        <v>17</v>
      </c>
      <c r="E3" t="s">
        <v>37</v>
      </c>
      <c r="F3">
        <v>100000</v>
      </c>
      <c r="G3">
        <v>95000</v>
      </c>
    </row>
    <row r="4" spans="1:7">
      <c r="A4" t="s">
        <v>25</v>
      </c>
      <c r="B4" t="s">
        <v>121</v>
      </c>
      <c r="C4">
        <v>1</v>
      </c>
      <c r="D4" t="s">
        <v>45</v>
      </c>
      <c r="E4" t="s">
        <v>46</v>
      </c>
      <c r="F4">
        <v>100000</v>
      </c>
      <c r="G4">
        <v>90000</v>
      </c>
    </row>
    <row r="5" spans="1:7">
      <c r="A5" t="s">
        <v>25</v>
      </c>
      <c r="B5" t="s">
        <v>122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59</v>
      </c>
      <c r="C6">
        <v>1</v>
      </c>
      <c r="D6" t="s">
        <v>17</v>
      </c>
      <c r="E6" t="s">
        <v>27</v>
      </c>
      <c r="F6">
        <v>90000</v>
      </c>
      <c r="G6">
        <v>81000</v>
      </c>
    </row>
    <row r="7" spans="1:7">
      <c r="A7" t="s">
        <v>25</v>
      </c>
      <c r="B7" t="s">
        <v>119</v>
      </c>
      <c r="C7">
        <v>1</v>
      </c>
      <c r="D7" t="s">
        <v>17</v>
      </c>
      <c r="E7" t="s">
        <v>55</v>
      </c>
      <c r="F7">
        <v>90000</v>
      </c>
      <c r="G7">
        <v>81000</v>
      </c>
    </row>
    <row r="8" spans="1:7">
      <c r="A8" t="s">
        <v>25</v>
      </c>
      <c r="B8" t="s">
        <v>38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15</v>
      </c>
      <c r="B11" t="s">
        <v>16</v>
      </c>
      <c r="C11">
        <v>2</v>
      </c>
      <c r="D11" t="s">
        <v>17</v>
      </c>
      <c r="E11" t="s">
        <v>18</v>
      </c>
      <c r="F11">
        <v>100000</v>
      </c>
      <c r="G11">
        <v>95000</v>
      </c>
    </row>
    <row r="12" spans="1:7">
      <c r="A12" t="s">
        <v>15</v>
      </c>
      <c r="B12" t="s">
        <v>56</v>
      </c>
      <c r="C12">
        <v>2</v>
      </c>
      <c r="D12" t="s">
        <v>17</v>
      </c>
      <c r="E12" t="s">
        <v>18</v>
      </c>
      <c r="F12">
        <v>100000</v>
      </c>
      <c r="G12">
        <v>95000</v>
      </c>
    </row>
    <row r="13" spans="1:7">
      <c r="A13" t="s">
        <v>15</v>
      </c>
      <c r="B13" t="s">
        <v>47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28</v>
      </c>
      <c r="B14" t="s">
        <v>29</v>
      </c>
      <c r="C14">
        <v>3</v>
      </c>
      <c r="D14" t="s">
        <v>17</v>
      </c>
      <c r="E14" t="s">
        <v>30</v>
      </c>
      <c r="F14">
        <v>110000</v>
      </c>
      <c r="G14">
        <v>110000</v>
      </c>
    </row>
    <row r="15" spans="1:7">
      <c r="A15" t="s">
        <v>28</v>
      </c>
      <c r="B15" t="s">
        <v>50</v>
      </c>
      <c r="C15">
        <v>3</v>
      </c>
      <c r="D15" t="s">
        <v>17</v>
      </c>
      <c r="E15" t="s">
        <v>30</v>
      </c>
      <c r="F15">
        <v>110000</v>
      </c>
      <c r="G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E9" sqref="E9"/>
    </sheetView>
  </sheetViews>
  <sheetFormatPr defaultRowHeight="16.5"/>
  <cols>
    <col min="2" max="2" width="11.875" bestFit="1" customWidth="1"/>
    <col min="3" max="3" width="11" bestFit="1" customWidth="1"/>
    <col min="4" max="4" width="9" bestFit="1" customWidth="1"/>
    <col min="5" max="5" width="12.75" bestFit="1" customWidth="1"/>
    <col min="6" max="40" width="11.25" bestFit="1" customWidth="1"/>
    <col min="41" max="41" width="7.375" bestFit="1" customWidth="1"/>
  </cols>
  <sheetData>
    <row r="3" spans="2:5">
      <c r="B3" s="20" t="s">
        <v>2</v>
      </c>
      <c r="C3" t="s">
        <v>116</v>
      </c>
    </row>
    <row r="5" spans="2:5">
      <c r="B5" s="20" t="s">
        <v>118</v>
      </c>
      <c r="C5" s="20" t="s">
        <v>0</v>
      </c>
      <c r="D5" t="s">
        <v>123</v>
      </c>
      <c r="E5" t="s">
        <v>124</v>
      </c>
    </row>
    <row r="6" spans="2:5">
      <c r="B6" t="s">
        <v>17</v>
      </c>
      <c r="D6" s="21">
        <v>14</v>
      </c>
      <c r="E6" s="22">
        <v>96428.571428571435</v>
      </c>
    </row>
    <row r="7" spans="2:5">
      <c r="C7" t="s">
        <v>25</v>
      </c>
      <c r="D7" s="21">
        <v>9</v>
      </c>
      <c r="E7" s="22">
        <v>92222.222222222219</v>
      </c>
    </row>
    <row r="8" spans="2:5">
      <c r="C8" t="s">
        <v>15</v>
      </c>
      <c r="D8" s="21">
        <v>3</v>
      </c>
      <c r="E8" s="22">
        <v>100000</v>
      </c>
    </row>
    <row r="9" spans="2:5">
      <c r="C9" t="s">
        <v>28</v>
      </c>
      <c r="D9" s="21">
        <v>2</v>
      </c>
      <c r="E9" s="22">
        <v>110000</v>
      </c>
    </row>
    <row r="10" spans="2:5">
      <c r="B10" t="s">
        <v>13</v>
      </c>
      <c r="D10" s="21">
        <v>10</v>
      </c>
      <c r="E10" s="22">
        <v>100000</v>
      </c>
    </row>
    <row r="11" spans="2:5">
      <c r="C11" t="s">
        <v>11</v>
      </c>
      <c r="D11" s="21">
        <v>4</v>
      </c>
      <c r="E11" s="22">
        <v>90000</v>
      </c>
    </row>
    <row r="12" spans="2:5">
      <c r="C12" t="s">
        <v>35</v>
      </c>
      <c r="D12" s="21">
        <v>2</v>
      </c>
      <c r="E12" s="22">
        <v>100000</v>
      </c>
    </row>
    <row r="13" spans="2:5">
      <c r="C13" t="s">
        <v>31</v>
      </c>
      <c r="D13" s="21">
        <v>4</v>
      </c>
      <c r="E13" s="22">
        <v>110000</v>
      </c>
    </row>
    <row r="14" spans="2:5">
      <c r="B14" t="s">
        <v>45</v>
      </c>
      <c r="D14" s="21">
        <v>4</v>
      </c>
      <c r="E14" s="22">
        <v>110000</v>
      </c>
    </row>
    <row r="15" spans="2:5">
      <c r="C15" t="s">
        <v>43</v>
      </c>
      <c r="D15" s="21">
        <v>2</v>
      </c>
      <c r="E15" s="22">
        <v>100000</v>
      </c>
    </row>
    <row r="16" spans="2:5">
      <c r="C16" t="s">
        <v>53</v>
      </c>
      <c r="D16" s="21">
        <v>2</v>
      </c>
      <c r="E16" s="22">
        <v>120000</v>
      </c>
    </row>
    <row r="17" spans="2:5">
      <c r="B17" t="s">
        <v>9</v>
      </c>
      <c r="D17" s="21">
        <v>9</v>
      </c>
      <c r="E17" s="22">
        <v>115555.55555555556</v>
      </c>
    </row>
    <row r="18" spans="2:5">
      <c r="C18" t="s">
        <v>22</v>
      </c>
      <c r="D18" s="21">
        <v>1</v>
      </c>
      <c r="E18" s="22">
        <v>110000</v>
      </c>
    </row>
    <row r="19" spans="2:5">
      <c r="C19" t="s">
        <v>7</v>
      </c>
      <c r="D19" s="21">
        <v>3</v>
      </c>
      <c r="E19" s="22">
        <v>110000</v>
      </c>
    </row>
    <row r="20" spans="2:5">
      <c r="C20" t="s">
        <v>19</v>
      </c>
      <c r="D20" s="21">
        <v>5</v>
      </c>
      <c r="E20" s="22">
        <v>120000</v>
      </c>
    </row>
    <row r="21" spans="2:5">
      <c r="B21" t="s">
        <v>117</v>
      </c>
      <c r="D21" s="21">
        <v>37</v>
      </c>
      <c r="E21" s="22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M10" sqref="M10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3" t="s">
        <v>130</v>
      </c>
      <c r="C7" s="1"/>
      <c r="D7" s="1"/>
      <c r="E7" s="5"/>
      <c r="F7" s="1"/>
      <c r="G7" s="5"/>
    </row>
    <row r="8" spans="1:7" outlineLevel="1">
      <c r="A8" s="1"/>
      <c r="B8" s="23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3" t="s">
        <v>131</v>
      </c>
      <c r="C13" s="1"/>
      <c r="D13" s="1"/>
      <c r="E13" s="5"/>
      <c r="F13" s="1"/>
      <c r="G13" s="5"/>
    </row>
    <row r="14" spans="1:7" outlineLevel="1">
      <c r="A14" s="1"/>
      <c r="B14" s="23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3" t="s">
        <v>132</v>
      </c>
      <c r="C19" s="1"/>
      <c r="D19" s="1"/>
      <c r="E19" s="5"/>
      <c r="F19" s="1"/>
      <c r="G19" s="5"/>
    </row>
    <row r="20" spans="1:7" outlineLevel="1">
      <c r="A20" s="1"/>
      <c r="B20" s="23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4">
        <f>SUBTOTAL(3,A21:A24)</f>
        <v>4</v>
      </c>
      <c r="B25" s="26" t="s">
        <v>133</v>
      </c>
      <c r="C25" s="24"/>
      <c r="D25" s="24"/>
      <c r="E25" s="25"/>
      <c r="F25" s="24"/>
      <c r="G25" s="25"/>
    </row>
    <row r="26" spans="1:7" outlineLevel="1">
      <c r="A26" s="24"/>
      <c r="B26" s="26" t="s">
        <v>128</v>
      </c>
      <c r="C26" s="24"/>
      <c r="D26" s="24"/>
      <c r="E26" s="25"/>
      <c r="F26" s="24">
        <f>SUBTOTAL(1,F21:F24)</f>
        <v>214</v>
      </c>
      <c r="G26" s="25"/>
    </row>
    <row r="27" spans="1:7">
      <c r="A27" s="24">
        <f>SUBTOTAL(3,A3:A24)</f>
        <v>16</v>
      </c>
      <c r="B27" s="26" t="s">
        <v>134</v>
      </c>
      <c r="C27" s="24"/>
      <c r="D27" s="24"/>
      <c r="E27" s="25"/>
      <c r="F27" s="24"/>
      <c r="G27" s="25"/>
    </row>
    <row r="28" spans="1:7">
      <c r="A28" s="24"/>
      <c r="B28" s="26" t="s">
        <v>129</v>
      </c>
      <c r="C28" s="24"/>
      <c r="D28" s="24"/>
      <c r="E28" s="25"/>
      <c r="F28" s="24">
        <f>SUBTOTAL(1,F3:F24)</f>
        <v>227.3125</v>
      </c>
      <c r="G28" s="25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45CDD608-F141-4381-9452-B0DE6D5D3D16}">
      <formula1>"MOD(B3.5)=0"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L26" sqref="L26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F21" sqref="F21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J23" sqref="J23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7"/>
      <c r="I2" t="s">
        <v>88</v>
      </c>
    </row>
    <row r="3" spans="1:12" ht="17.2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2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인호 박</cp:lastModifiedBy>
  <dcterms:created xsi:type="dcterms:W3CDTF">2023-08-09T00:13:15Z</dcterms:created>
  <dcterms:modified xsi:type="dcterms:W3CDTF">2024-10-20T10:26:16Z</dcterms:modified>
</cp:coreProperties>
</file>