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d24135e63ed4111/바탕 화면/2024 컴활 1급 실기 기출문제집_실습예제 240710 update/길벗컴활1급기출/02 최신기출유형/08회/"/>
    </mc:Choice>
  </mc:AlternateContent>
  <xr:revisionPtr revIDLastSave="187" documentId="13_ncr:1_{E628193B-E654-430D-AF75-57AFBF2C977C}" xr6:coauthVersionLast="47" xr6:coauthVersionMax="47" xr10:uidLastSave="{531F7EEF-A45F-48DE-B34E-82F85E433114}"/>
  <bookViews>
    <workbookView xWindow="2145" yWindow="2130" windowWidth="11970" windowHeight="8370" activeTab="1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" i="3" l="1" a="1"/>
  <c r="M4" i="3" s="1"/>
  <c r="M5" i="3" a="1"/>
  <c r="M5" i="3"/>
  <c r="M6" i="3" a="1"/>
  <c r="M6" i="3" s="1"/>
  <c r="M7" i="3" a="1"/>
  <c r="M7" i="3" s="1"/>
  <c r="L4" i="3" a="1"/>
  <c r="L4" i="3" s="1"/>
  <c r="L5" i="3" a="1"/>
  <c r="L5" i="3"/>
  <c r="L6" i="3" a="1"/>
  <c r="L6" i="3" s="1"/>
  <c r="L7" i="3" a="1"/>
  <c r="L7" i="3" s="1"/>
  <c r="K5" i="3" a="1"/>
  <c r="K5" i="3" s="1"/>
  <c r="K6" i="3" a="1"/>
  <c r="K6" i="3"/>
  <c r="K7" i="3" a="1"/>
  <c r="K7" i="3" s="1"/>
  <c r="K4" i="3" a="1"/>
  <c r="K4" i="3" s="1"/>
  <c r="A25" i="5"/>
  <c r="A19" i="5"/>
  <c r="A13" i="5"/>
  <c r="A7" i="5"/>
  <c r="A27" i="5" s="1"/>
  <c r="F26" i="5"/>
  <c r="F20" i="5"/>
  <c r="F14" i="5"/>
  <c r="F8" i="5"/>
  <c r="A35" i="1"/>
  <c r="H23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H5" i="3" a="1"/>
  <c r="H7" i="3" a="1"/>
  <c r="H9" i="3" a="1"/>
  <c r="H11" i="3" a="1"/>
  <c r="H13" i="3" a="1"/>
  <c r="H15" i="3" a="1"/>
  <c r="H17" i="3" a="1"/>
  <c r="H19" i="3" a="1"/>
  <c r="H21" i="3" a="1"/>
  <c r="H25" i="3" a="1"/>
  <c r="H27" i="3" a="1"/>
  <c r="H29" i="3" a="1"/>
  <c r="H31" i="3" a="1"/>
  <c r="H33" i="3" a="1"/>
  <c r="H33" i="3" l="1"/>
  <c r="H31" i="3"/>
  <c r="H29" i="3"/>
  <c r="H27" i="3"/>
  <c r="H25" i="3"/>
  <c r="H21" i="3"/>
  <c r="H19" i="3"/>
  <c r="H17" i="3"/>
  <c r="H15" i="3"/>
  <c r="H13" i="3"/>
  <c r="H11" i="3"/>
  <c r="H9" i="3"/>
  <c r="H7" i="3"/>
  <c r="H5" i="3"/>
  <c r="H32" i="3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23" i="3"/>
  <c r="F28" i="5"/>
  <c r="L13" i="3" a="1"/>
  <c r="L13" i="3" s="1"/>
  <c r="M13" i="3" a="1"/>
  <c r="M13" i="3"/>
  <c r="N13" i="3" a="1"/>
  <c r="N13" i="3" s="1"/>
  <c r="K13" i="3" a="1"/>
  <c r="K13" i="3" s="1"/>
  <c r="L12" i="3"/>
  <c r="M12" i="3"/>
  <c r="N12" i="3"/>
  <c r="K12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4" i="3" a="1"/>
  <c r="H4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A678DCD-755C-4639-BD0E-65837159CFE1}" name="MS Access Database_Query" type="1" refreshedVersion="8" background="1">
    <dbPr connection="DSN=MS Access Database;DBQ=C:\OA\수강현황.accdb;DefaultDir=C:\OA;DriverId=25;FIL=MS Access;MaxBufferSize=2048;PageTimeout=5;" command="SELECT `1학기강의`.수강코드, `1학기강의`.성명, `1학기강의`.학년, `1학기강의`.수강료_x000d__x000a_FROM `C:\OA\수강현황.accdb`.`1학기강의` `1학기강의`"/>
  </connection>
  <connection id="2" xr16:uid="{A4832349-A315-4D69-B7B9-2B29D90FD1C0}" sourceFile="C:\Users\user\OneDrive\바탕 화면\2024 컴활 1급 실기 기출문제집_실습예제 240710 update\길벗컴활1급기출\02 최신기출유형\08회\수강현황.accdb" keepAlive="1" name="수강현황" type="5" refreshedVersion="8" background="1">
    <dbPr connection="Provider=Microsoft.ACE.OLEDB.12.0;User ID=Admin;Data Source=C:\Users\user\OneDrive\바탕 화면\2024 컴활 1급 실기 기출문제집_실습예제 240710 update\길벗컴활1급기출\02 최신기출유형\08회\수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1학기강의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<sst xmlns="http://schemas.openxmlformats.org/spreadsheetml/2006/main" count="434" uniqueCount="135">
  <si>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</si>
  <si>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</si>
  <si>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</si>
  <si>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</si>
  <si>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</si>
  <si>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</si>
  <si>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</si>
  <si>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</si>
  <si>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</si>
  <si>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</si>
  <si>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</si>
  <si>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</si>
  <si>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</si>
  <si>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</si>
  <si>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</si>
  <si>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</si>
  <si>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</si>
  <si>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</si>
  <si>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</si>
  <si>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</si>
  <si>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</si>
  <si>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</si>
  <si>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</si>
  <si>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</si>
  <si>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</si>
  <si>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</si>
  <si>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</si>
  <si>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</si>
  <si>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</si>
  <si>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</si>
  <si>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</si>
  <si>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</si>
  <si>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</si>
  <si>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</si>
  <si>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</si>
  <si>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</si>
  <si>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</si>
  <si>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</si>
  <si>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</si>
  <si>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</si>
  <si>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</si>
  <si>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</si>
  <si>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</si>
  <si>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</si>
  <si>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</si>
  <si>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</si>
  <si>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</si>
  <si>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</si>
  <si>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</si>
  <si>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</si>
  <si>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</si>
  <si>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</si>
  <si>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</si>
  <si>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</si>
  <si>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</si>
  <si>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</si>
  <si>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</si>
  <si>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</si>
  <si>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</si>
  <si>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</si>
  <si>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</si>
  <si>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</si>
  <si>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</si>
  <si>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</si>
  <si>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</si>
  <si>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</si>
  <si>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</si>
  <si>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</si>
  <si>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</si>
  <si>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</si>
  <si>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</si>
  <si>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</si>
  <si>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</si>
  <si>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</si>
  <si>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</si>
  <si>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</si>
  <si>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</si>
  <si>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</si>
  <si>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</si>
  <si>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</si>
  <si>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</si>
  <si>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</si>
  <si>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</si>
  <si>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</si>
  <si>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</si>
  <si>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</si>
  <si>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</si>
  <si>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</si>
  <si>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</si>
  <si>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</si>
  <si>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</si>
  <si>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</si>
  <si>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</si>
  <si>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</si>
  <si>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</si>
  <si>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</si>
  <si>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</si>
  <si>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</si>
  <si>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</si>
  <si>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</si>
  <si>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</si>
  <si>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</si>
  <si>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</si>
  <si>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</si>
  <si>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</si>
  <si>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</si>
  <si>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</si>
  <si>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</si>
  <si>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</si>
  <si>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</si>
  <si>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</si>
  <si>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</si>
  <si>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</si>
  <si>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</si>
  <si>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</si>
  <si>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</si>
  <si>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</si>
  <si>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</si>
  <si>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김영진</t>
  </si>
  <si>
    <t>명호준</t>
  </si>
  <si>
    <t>양민경</t>
  </si>
  <si>
    <t>이미철</t>
  </si>
  <si>
    <t>수강코드2</t>
  </si>
  <si>
    <t>수강생수</t>
  </si>
  <si>
    <t>평균 : 수강료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</si>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</sst>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원&quot;;0&quot;만&quot;0,&quot;천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42" fontId="0" fillId="0" borderId="1" xfId="0" applyNumberForma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C3-4306-9CFB-24186836E8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36.512543518518" backgroundQuery="1" createdVersion="8" refreshedVersion="8" minRefreshableVersion="3" recordCount="37" xr:uid="{1A882268-3E0E-4B03-B1D6-698269FF948E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F81D7C-E5F2-4E7B-9E1D-66A8D8E0E5C1}" name="피벗 테이블2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0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18BCCE-DFF0-4F35-8541-6D45088DCB3B}" name="표1" displayName="표1" ref="A1:D15" totalsRowShown="0">
  <autoFilter ref="A1:D15" xr:uid="{6A18BCCE-DFF0-4F35-8541-6D45088DCB3B}"/>
  <tableColumns count="4">
    <tableColumn id="1" xr3:uid="{63F73C4B-4985-4C08-AAAB-D8FE2C6E3090}" name="수강코드"/>
    <tableColumn id="2" xr3:uid="{9D09D6C7-AFDD-4E51-92FD-B63E89A60EE2}" name="성명"/>
    <tableColumn id="3" xr3:uid="{1EDBEF25-549A-4FC2-AAB7-4331EC9E384E}" name="학년"/>
    <tableColumn id="4" xr3:uid="{771E93D5-EC37-4A56-92C4-2BC3FE03B9FD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63"/>
  <sheetViews>
    <sheetView view="pageBreakPreview" topLeftCell="A10" zoomScale="60" zoomScaleNormal="100" workbookViewId="0">
      <selection activeCell="A35" sqref="A35"/>
    </sheetView>
  </sheetViews>
  <sheetFormatPr defaultRowHeight="16.5"/>
  <cols>
    <col min="1" max="2" width="9" style="19"/>
    <col min="3" max="3" width="5.875" style="19" customWidth="1"/>
    <col min="4" max="4" width="9" style="19"/>
    <col min="5" max="5" width="10.875" style="19" bestFit="1" customWidth="1"/>
    <col min="6" max="7" width="12.875" style="19" bestFit="1" customWidth="1"/>
    <col min="8" max="16384" width="9" style="19"/>
  </cols>
  <sheetData>
    <row r="2" spans="1:7">
      <c r="A2" s="18" t="s">
        <v>0</v>
      </c>
      <c r="B2" s="18" t="s">
        <v>1</v>
      </c>
      <c r="C2" s="18" t="s">
        <v>2</v>
      </c>
      <c r="D2" s="18" t="s">
        <v>3</v>
      </c>
      <c r="E2" s="18" t="s">
        <v>4</v>
      </c>
      <c r="F2" s="18" t="s">
        <v>5</v>
      </c>
      <c r="G2" s="18" t="s">
        <v>6</v>
      </c>
    </row>
    <row r="3" spans="1:7">
      <c r="A3" s="18" t="s">
        <v>7</v>
      </c>
      <c r="B3" s="18" t="s">
        <v>8</v>
      </c>
      <c r="C3" s="18">
        <v>2</v>
      </c>
      <c r="D3" s="18" t="s">
        <v>9</v>
      </c>
      <c r="E3" s="18" t="s">
        <v>10</v>
      </c>
      <c r="F3" s="20">
        <v>110000</v>
      </c>
      <c r="G3" s="22">
        <f t="shared" ref="G3:G32" si="0">IF(RIGHT(A3,1)="1",F3*90%,IF(RIGHT(A3,1)="2",F3*95%,F3))</f>
        <v>104500</v>
      </c>
    </row>
    <row r="4" spans="1:7">
      <c r="A4" s="18" t="s">
        <v>11</v>
      </c>
      <c r="B4" s="18" t="s">
        <v>12</v>
      </c>
      <c r="C4" s="18">
        <v>1</v>
      </c>
      <c r="D4" s="18" t="s">
        <v>13</v>
      </c>
      <c r="E4" s="18" t="s">
        <v>14</v>
      </c>
      <c r="F4" s="20">
        <v>90000</v>
      </c>
      <c r="G4" s="22">
        <f t="shared" si="0"/>
        <v>81000</v>
      </c>
    </row>
    <row r="5" spans="1:7">
      <c r="A5" s="18" t="s">
        <v>15</v>
      </c>
      <c r="B5" s="18" t="s">
        <v>16</v>
      </c>
      <c r="C5" s="18">
        <v>2</v>
      </c>
      <c r="D5" s="18" t="s">
        <v>17</v>
      </c>
      <c r="E5" s="18" t="s">
        <v>18</v>
      </c>
      <c r="F5" s="20">
        <v>100000</v>
      </c>
      <c r="G5" s="22">
        <f t="shared" si="0"/>
        <v>95000</v>
      </c>
    </row>
    <row r="6" spans="1:7">
      <c r="A6" s="18" t="s">
        <v>19</v>
      </c>
      <c r="B6" s="18" t="s">
        <v>20</v>
      </c>
      <c r="C6" s="18">
        <v>3</v>
      </c>
      <c r="D6" s="18" t="s">
        <v>9</v>
      </c>
      <c r="E6" s="18" t="s">
        <v>21</v>
      </c>
      <c r="F6" s="20">
        <v>120000</v>
      </c>
      <c r="G6" s="22">
        <f t="shared" si="0"/>
        <v>120000</v>
      </c>
    </row>
    <row r="7" spans="1:7">
      <c r="A7" s="18" t="s">
        <v>22</v>
      </c>
      <c r="B7" s="18" t="s">
        <v>23</v>
      </c>
      <c r="C7" s="18">
        <v>1</v>
      </c>
      <c r="D7" s="18" t="s">
        <v>9</v>
      </c>
      <c r="E7" s="18" t="s">
        <v>24</v>
      </c>
      <c r="F7" s="20">
        <v>110000</v>
      </c>
      <c r="G7" s="22">
        <f t="shared" si="0"/>
        <v>99000</v>
      </c>
    </row>
    <row r="8" spans="1:7">
      <c r="A8" s="18" t="s">
        <v>25</v>
      </c>
      <c r="B8" s="18" t="s">
        <v>26</v>
      </c>
      <c r="C8" s="18">
        <v>1</v>
      </c>
      <c r="D8" s="18" t="s">
        <v>17</v>
      </c>
      <c r="E8" s="18" t="s">
        <v>27</v>
      </c>
      <c r="F8" s="20">
        <v>90000</v>
      </c>
      <c r="G8" s="22">
        <f t="shared" si="0"/>
        <v>81000</v>
      </c>
    </row>
    <row r="9" spans="1:7">
      <c r="A9" s="18" t="s">
        <v>28</v>
      </c>
      <c r="B9" s="18" t="s">
        <v>29</v>
      </c>
      <c r="C9" s="18">
        <v>3</v>
      </c>
      <c r="D9" s="18" t="s">
        <v>17</v>
      </c>
      <c r="E9" s="18" t="s">
        <v>30</v>
      </c>
      <c r="F9" s="20">
        <v>110000</v>
      </c>
      <c r="G9" s="22">
        <f t="shared" si="0"/>
        <v>110000</v>
      </c>
    </row>
    <row r="10" spans="1:7">
      <c r="A10" s="18" t="s">
        <v>31</v>
      </c>
      <c r="B10" s="18" t="s">
        <v>32</v>
      </c>
      <c r="C10" s="18">
        <v>3</v>
      </c>
      <c r="D10" s="18" t="s">
        <v>13</v>
      </c>
      <c r="E10" s="18" t="s">
        <v>33</v>
      </c>
      <c r="F10" s="20">
        <v>110000</v>
      </c>
      <c r="G10" s="22">
        <f t="shared" si="0"/>
        <v>110000</v>
      </c>
    </row>
    <row r="11" spans="1:7">
      <c r="A11" s="18" t="s">
        <v>25</v>
      </c>
      <c r="B11" s="18" t="s">
        <v>34</v>
      </c>
      <c r="C11" s="18">
        <v>1</v>
      </c>
      <c r="D11" s="18" t="s">
        <v>17</v>
      </c>
      <c r="E11" s="18" t="s">
        <v>27</v>
      </c>
      <c r="F11" s="20">
        <v>90000</v>
      </c>
      <c r="G11" s="22">
        <f t="shared" si="0"/>
        <v>81000</v>
      </c>
    </row>
    <row r="12" spans="1:7">
      <c r="A12" s="18" t="s">
        <v>35</v>
      </c>
      <c r="B12" s="18" t="s">
        <v>36</v>
      </c>
      <c r="C12" s="18">
        <v>2</v>
      </c>
      <c r="D12" s="18" t="s">
        <v>13</v>
      </c>
      <c r="E12" s="18" t="s">
        <v>37</v>
      </c>
      <c r="F12" s="20">
        <v>100000</v>
      </c>
      <c r="G12" s="22">
        <f t="shared" si="0"/>
        <v>95000</v>
      </c>
    </row>
    <row r="13" spans="1:7">
      <c r="A13" s="18" t="s">
        <v>25</v>
      </c>
      <c r="B13" s="18" t="s">
        <v>38</v>
      </c>
      <c r="C13" s="18">
        <v>1</v>
      </c>
      <c r="D13" s="18" t="s">
        <v>17</v>
      </c>
      <c r="E13" s="18" t="s">
        <v>27</v>
      </c>
      <c r="F13" s="20">
        <v>90000</v>
      </c>
      <c r="G13" s="22">
        <f t="shared" si="0"/>
        <v>81000</v>
      </c>
    </row>
    <row r="14" spans="1:7">
      <c r="A14" s="18" t="s">
        <v>19</v>
      </c>
      <c r="B14" s="18" t="s">
        <v>39</v>
      </c>
      <c r="C14" s="18">
        <v>3</v>
      </c>
      <c r="D14" s="18" t="s">
        <v>9</v>
      </c>
      <c r="E14" s="18" t="s">
        <v>21</v>
      </c>
      <c r="F14" s="20">
        <v>120000</v>
      </c>
      <c r="G14" s="22">
        <f t="shared" si="0"/>
        <v>120000</v>
      </c>
    </row>
    <row r="15" spans="1:7">
      <c r="A15" s="18" t="s">
        <v>7</v>
      </c>
      <c r="B15" s="18" t="s">
        <v>40</v>
      </c>
      <c r="C15" s="18">
        <v>2</v>
      </c>
      <c r="D15" s="18" t="s">
        <v>9</v>
      </c>
      <c r="E15" s="18" t="s">
        <v>10</v>
      </c>
      <c r="F15" s="20">
        <v>110000</v>
      </c>
      <c r="G15" s="22">
        <f t="shared" si="0"/>
        <v>104500</v>
      </c>
    </row>
    <row r="16" spans="1:7">
      <c r="A16" s="18" t="s">
        <v>11</v>
      </c>
      <c r="B16" s="18" t="s">
        <v>41</v>
      </c>
      <c r="C16" s="18">
        <v>1</v>
      </c>
      <c r="D16" s="18" t="s">
        <v>13</v>
      </c>
      <c r="E16" s="18" t="s">
        <v>14</v>
      </c>
      <c r="F16" s="20">
        <v>90000</v>
      </c>
      <c r="G16" s="22">
        <f t="shared" si="0"/>
        <v>81000</v>
      </c>
    </row>
    <row r="17" spans="1:7">
      <c r="A17" s="18" t="s">
        <v>31</v>
      </c>
      <c r="B17" s="18" t="s">
        <v>42</v>
      </c>
      <c r="C17" s="18">
        <v>3</v>
      </c>
      <c r="D17" s="18" t="s">
        <v>13</v>
      </c>
      <c r="E17" s="18" t="s">
        <v>33</v>
      </c>
      <c r="F17" s="20">
        <v>110000</v>
      </c>
      <c r="G17" s="22">
        <f t="shared" si="0"/>
        <v>110000</v>
      </c>
    </row>
    <row r="18" spans="1:7">
      <c r="A18" s="18" t="s">
        <v>43</v>
      </c>
      <c r="B18" s="18" t="s">
        <v>44</v>
      </c>
      <c r="C18" s="18">
        <v>1</v>
      </c>
      <c r="D18" s="18" t="s">
        <v>45</v>
      </c>
      <c r="E18" s="18" t="s">
        <v>46</v>
      </c>
      <c r="F18" s="20">
        <v>100000</v>
      </c>
      <c r="G18" s="22">
        <f t="shared" si="0"/>
        <v>90000</v>
      </c>
    </row>
    <row r="19" spans="1:7">
      <c r="A19" s="18" t="s">
        <v>15</v>
      </c>
      <c r="B19" s="18" t="s">
        <v>47</v>
      </c>
      <c r="C19" s="18">
        <v>2</v>
      </c>
      <c r="D19" s="18" t="s">
        <v>17</v>
      </c>
      <c r="E19" s="18" t="s">
        <v>18</v>
      </c>
      <c r="F19" s="20">
        <v>100000</v>
      </c>
      <c r="G19" s="22">
        <f t="shared" si="0"/>
        <v>95000</v>
      </c>
    </row>
    <row r="20" spans="1:7">
      <c r="A20" s="18" t="s">
        <v>25</v>
      </c>
      <c r="B20" s="18" t="s">
        <v>48</v>
      </c>
      <c r="C20" s="18">
        <v>1</v>
      </c>
      <c r="D20" s="18" t="s">
        <v>17</v>
      </c>
      <c r="E20" s="18" t="s">
        <v>27</v>
      </c>
      <c r="F20" s="20">
        <v>90000</v>
      </c>
      <c r="G20" s="22">
        <f t="shared" si="0"/>
        <v>81000</v>
      </c>
    </row>
    <row r="21" spans="1:7">
      <c r="A21" s="18" t="s">
        <v>31</v>
      </c>
      <c r="B21" s="18" t="s">
        <v>49</v>
      </c>
      <c r="C21" s="18">
        <v>3</v>
      </c>
      <c r="D21" s="18" t="s">
        <v>13</v>
      </c>
      <c r="E21" s="18" t="s">
        <v>33</v>
      </c>
      <c r="F21" s="20">
        <v>110000</v>
      </c>
      <c r="G21" s="22">
        <f t="shared" si="0"/>
        <v>110000</v>
      </c>
    </row>
    <row r="22" spans="1:7">
      <c r="A22" s="18" t="s">
        <v>28</v>
      </c>
      <c r="B22" s="18" t="s">
        <v>50</v>
      </c>
      <c r="C22" s="18">
        <v>3</v>
      </c>
      <c r="D22" s="18" t="s">
        <v>17</v>
      </c>
      <c r="E22" s="18" t="s">
        <v>30</v>
      </c>
      <c r="F22" s="20">
        <v>110000</v>
      </c>
      <c r="G22" s="22">
        <f t="shared" si="0"/>
        <v>110000</v>
      </c>
    </row>
    <row r="23" spans="1:7">
      <c r="A23" s="18" t="s">
        <v>19</v>
      </c>
      <c r="B23" s="18" t="s">
        <v>51</v>
      </c>
      <c r="C23" s="18">
        <v>3</v>
      </c>
      <c r="D23" s="18" t="s">
        <v>9</v>
      </c>
      <c r="E23" s="18" t="s">
        <v>21</v>
      </c>
      <c r="F23" s="20">
        <v>120000</v>
      </c>
      <c r="G23" s="22">
        <f t="shared" si="0"/>
        <v>120000</v>
      </c>
    </row>
    <row r="24" spans="1:7">
      <c r="A24" s="18" t="s">
        <v>43</v>
      </c>
      <c r="B24" s="18" t="s">
        <v>52</v>
      </c>
      <c r="C24" s="18">
        <v>1</v>
      </c>
      <c r="D24" s="18" t="s">
        <v>45</v>
      </c>
      <c r="E24" s="18" t="s">
        <v>46</v>
      </c>
      <c r="F24" s="20">
        <v>100000</v>
      </c>
      <c r="G24" s="22">
        <f t="shared" si="0"/>
        <v>90000</v>
      </c>
    </row>
    <row r="25" spans="1:7">
      <c r="A25" s="18" t="s">
        <v>53</v>
      </c>
      <c r="B25" s="18" t="s">
        <v>54</v>
      </c>
      <c r="C25" s="18">
        <v>3</v>
      </c>
      <c r="D25" s="18" t="s">
        <v>45</v>
      </c>
      <c r="E25" s="18" t="s">
        <v>55</v>
      </c>
      <c r="F25" s="20">
        <v>120000</v>
      </c>
      <c r="G25" s="22">
        <f t="shared" si="0"/>
        <v>120000</v>
      </c>
    </row>
    <row r="26" spans="1:7">
      <c r="A26" s="18" t="s">
        <v>15</v>
      </c>
      <c r="B26" s="18" t="s">
        <v>56</v>
      </c>
      <c r="C26" s="18">
        <v>2</v>
      </c>
      <c r="D26" s="18" t="s">
        <v>17</v>
      </c>
      <c r="E26" s="18" t="s">
        <v>18</v>
      </c>
      <c r="F26" s="20">
        <v>100000</v>
      </c>
      <c r="G26" s="22">
        <f t="shared" si="0"/>
        <v>95000</v>
      </c>
    </row>
    <row r="27" spans="1:7">
      <c r="A27" s="18" t="s">
        <v>11</v>
      </c>
      <c r="B27" s="18" t="s">
        <v>57</v>
      </c>
      <c r="C27" s="18">
        <v>1</v>
      </c>
      <c r="D27" s="18" t="s">
        <v>13</v>
      </c>
      <c r="E27" s="18" t="s">
        <v>14</v>
      </c>
      <c r="F27" s="20">
        <v>90000</v>
      </c>
      <c r="G27" s="22">
        <f t="shared" si="0"/>
        <v>81000</v>
      </c>
    </row>
    <row r="28" spans="1:7">
      <c r="A28" s="18" t="s">
        <v>31</v>
      </c>
      <c r="B28" s="18" t="s">
        <v>58</v>
      </c>
      <c r="C28" s="18">
        <v>3</v>
      </c>
      <c r="D28" s="18" t="s">
        <v>13</v>
      </c>
      <c r="E28" s="18" t="s">
        <v>33</v>
      </c>
      <c r="F28" s="20">
        <v>110000</v>
      </c>
      <c r="G28" s="22">
        <f t="shared" si="0"/>
        <v>110000</v>
      </c>
    </row>
    <row r="29" spans="1:7">
      <c r="A29" s="18" t="s">
        <v>25</v>
      </c>
      <c r="B29" s="18" t="s">
        <v>59</v>
      </c>
      <c r="C29" s="18">
        <v>1</v>
      </c>
      <c r="D29" s="18" t="s">
        <v>17</v>
      </c>
      <c r="E29" s="18" t="s">
        <v>27</v>
      </c>
      <c r="F29" s="20">
        <v>90000</v>
      </c>
      <c r="G29" s="22">
        <f t="shared" si="0"/>
        <v>81000</v>
      </c>
    </row>
    <row r="30" spans="1:7">
      <c r="A30" s="18" t="s">
        <v>19</v>
      </c>
      <c r="B30" s="18" t="s">
        <v>60</v>
      </c>
      <c r="C30" s="18">
        <v>3</v>
      </c>
      <c r="D30" s="18" t="s">
        <v>9</v>
      </c>
      <c r="E30" s="18" t="s">
        <v>21</v>
      </c>
      <c r="F30" s="20">
        <v>120000</v>
      </c>
      <c r="G30" s="22">
        <f t="shared" si="0"/>
        <v>120000</v>
      </c>
    </row>
    <row r="31" spans="1:7">
      <c r="A31" s="18" t="s">
        <v>7</v>
      </c>
      <c r="B31" s="18" t="s">
        <v>61</v>
      </c>
      <c r="C31" s="18">
        <v>2</v>
      </c>
      <c r="D31" s="18" t="s">
        <v>9</v>
      </c>
      <c r="E31" s="18" t="s">
        <v>10</v>
      </c>
      <c r="F31" s="20">
        <v>110000</v>
      </c>
      <c r="G31" s="22">
        <f t="shared" si="0"/>
        <v>104500</v>
      </c>
    </row>
    <row r="32" spans="1:7">
      <c r="A32" s="18" t="s">
        <v>11</v>
      </c>
      <c r="B32" s="18" t="s">
        <v>62</v>
      </c>
      <c r="C32" s="18">
        <v>1</v>
      </c>
      <c r="D32" s="18" t="s">
        <v>13</v>
      </c>
      <c r="E32" s="18" t="s">
        <v>14</v>
      </c>
      <c r="F32" s="20">
        <v>90000</v>
      </c>
      <c r="G32" s="22">
        <f t="shared" si="0"/>
        <v>81000</v>
      </c>
    </row>
    <row r="34" spans="1:5">
      <c r="A34" s="21" t="s">
        <v>115</v>
      </c>
    </row>
    <row r="35" spans="1:5">
      <c r="A35" s="19" t="b">
        <f>OR(RIGHT(B3,1)="수",AND(D3&lt;&gt;"영어",C3=3))</f>
        <v>0</v>
      </c>
    </row>
    <row r="37" spans="1:5">
      <c r="A37" s="18" t="s">
        <v>1</v>
      </c>
      <c r="B37" s="18" t="s">
        <v>2</v>
      </c>
      <c r="C37" s="18" t="s">
        <v>3</v>
      </c>
      <c r="D37" s="18" t="s">
        <v>4</v>
      </c>
      <c r="E37" s="18" t="s">
        <v>5</v>
      </c>
    </row>
    <row r="38" spans="1:5">
      <c r="A38" s="18" t="s">
        <v>12</v>
      </c>
      <c r="B38" s="18">
        <v>1</v>
      </c>
      <c r="C38" s="18" t="s">
        <v>13</v>
      </c>
      <c r="D38" s="18" t="s">
        <v>14</v>
      </c>
      <c r="E38" s="20">
        <v>90000</v>
      </c>
    </row>
    <row r="39" spans="1:5">
      <c r="A39" s="18" t="s">
        <v>16</v>
      </c>
      <c r="B39" s="18">
        <v>2</v>
      </c>
      <c r="C39" s="18" t="s">
        <v>17</v>
      </c>
      <c r="D39" s="18" t="s">
        <v>18</v>
      </c>
      <c r="E39" s="20">
        <v>100000</v>
      </c>
    </row>
    <row r="40" spans="1:5">
      <c r="A40" s="18" t="s">
        <v>29</v>
      </c>
      <c r="B40" s="18">
        <v>3</v>
      </c>
      <c r="C40" s="18" t="s">
        <v>17</v>
      </c>
      <c r="D40" s="18" t="s">
        <v>30</v>
      </c>
      <c r="E40" s="20">
        <v>110000</v>
      </c>
    </row>
    <row r="41" spans="1:5">
      <c r="A41" s="18" t="s">
        <v>32</v>
      </c>
      <c r="B41" s="18">
        <v>3</v>
      </c>
      <c r="C41" s="18" t="s">
        <v>13</v>
      </c>
      <c r="D41" s="18" t="s">
        <v>33</v>
      </c>
      <c r="E41" s="20">
        <v>110000</v>
      </c>
    </row>
    <row r="42" spans="1:5">
      <c r="A42" s="18" t="s">
        <v>42</v>
      </c>
      <c r="B42" s="18">
        <v>3</v>
      </c>
      <c r="C42" s="18" t="s">
        <v>13</v>
      </c>
      <c r="D42" s="18" t="s">
        <v>33</v>
      </c>
      <c r="E42" s="20">
        <v>110000</v>
      </c>
    </row>
    <row r="43" spans="1:5">
      <c r="A43" s="18" t="s">
        <v>49</v>
      </c>
      <c r="B43" s="18">
        <v>3</v>
      </c>
      <c r="C43" s="18" t="s">
        <v>13</v>
      </c>
      <c r="D43" s="18" t="s">
        <v>33</v>
      </c>
      <c r="E43" s="20">
        <v>110000</v>
      </c>
    </row>
    <row r="44" spans="1:5">
      <c r="A44" s="18" t="s">
        <v>50</v>
      </c>
      <c r="B44" s="18">
        <v>3</v>
      </c>
      <c r="C44" s="18" t="s">
        <v>17</v>
      </c>
      <c r="D44" s="18" t="s">
        <v>30</v>
      </c>
      <c r="E44" s="20">
        <v>110000</v>
      </c>
    </row>
    <row r="45" spans="1:5">
      <c r="A45" s="18" t="s">
        <v>51</v>
      </c>
      <c r="B45" s="18">
        <v>3</v>
      </c>
      <c r="C45" s="18" t="s">
        <v>9</v>
      </c>
      <c r="D45" s="18" t="s">
        <v>21</v>
      </c>
      <c r="E45" s="20">
        <v>120000</v>
      </c>
    </row>
    <row r="46" spans="1:5">
      <c r="A46" s="18" t="s">
        <v>54</v>
      </c>
      <c r="B46" s="18">
        <v>3</v>
      </c>
      <c r="C46" s="18" t="s">
        <v>45</v>
      </c>
      <c r="D46" s="18" t="s">
        <v>55</v>
      </c>
      <c r="E46" s="20">
        <v>120000</v>
      </c>
    </row>
    <row r="47" spans="1:5">
      <c r="A47" s="18" t="s">
        <v>57</v>
      </c>
      <c r="B47" s="18">
        <v>1</v>
      </c>
      <c r="C47" s="18" t="s">
        <v>13</v>
      </c>
      <c r="D47" s="18" t="s">
        <v>14</v>
      </c>
      <c r="E47" s="20">
        <v>90000</v>
      </c>
    </row>
    <row r="48" spans="1:5">
      <c r="A48" s="18" t="s">
        <v>58</v>
      </c>
      <c r="B48" s="18">
        <v>3</v>
      </c>
      <c r="C48" s="18" t="s">
        <v>13</v>
      </c>
      <c r="D48" s="18" t="s">
        <v>33</v>
      </c>
      <c r="E48" s="20">
        <v>110000</v>
      </c>
    </row>
    <row r="49" spans="1:5">
      <c r="A49" s="18"/>
      <c r="B49" s="18"/>
      <c r="C49" s="18"/>
      <c r="D49" s="18"/>
      <c r="E49" s="20"/>
    </row>
    <row r="50" spans="1:5">
      <c r="A50" s="18"/>
      <c r="B50" s="18"/>
      <c r="C50" s="18"/>
      <c r="D50" s="18"/>
      <c r="E50" s="20"/>
    </row>
    <row r="51" spans="1:5">
      <c r="A51" s="18"/>
      <c r="B51" s="18"/>
      <c r="C51" s="18"/>
      <c r="D51" s="18"/>
      <c r="E51" s="20"/>
    </row>
    <row r="52" spans="1:5">
      <c r="A52" s="18"/>
      <c r="B52" s="18"/>
      <c r="C52" s="18"/>
      <c r="D52" s="18"/>
      <c r="E52" s="20"/>
    </row>
    <row r="53" spans="1:5">
      <c r="A53" s="18"/>
      <c r="B53" s="18"/>
      <c r="C53" s="18"/>
      <c r="D53" s="18"/>
      <c r="E53" s="20"/>
    </row>
    <row r="54" spans="1:5">
      <c r="A54" s="18"/>
      <c r="B54" s="18"/>
      <c r="C54" s="18"/>
      <c r="D54" s="18"/>
      <c r="E54" s="20"/>
    </row>
    <row r="55" spans="1:5">
      <c r="A55" s="18"/>
      <c r="B55" s="18"/>
      <c r="C55" s="18"/>
      <c r="D55" s="18"/>
      <c r="E55" s="20"/>
    </row>
    <row r="56" spans="1:5">
      <c r="A56" s="18"/>
      <c r="B56" s="18"/>
      <c r="C56" s="18"/>
      <c r="D56" s="18"/>
      <c r="E56" s="20"/>
    </row>
    <row r="57" spans="1:5">
      <c r="A57" s="18"/>
      <c r="B57" s="18"/>
      <c r="C57" s="18"/>
      <c r="D57" s="18"/>
      <c r="E57" s="20"/>
    </row>
    <row r="58" spans="1:5">
      <c r="A58" s="18"/>
      <c r="B58" s="18"/>
      <c r="C58" s="18"/>
      <c r="D58" s="18"/>
      <c r="E58" s="20"/>
    </row>
    <row r="59" spans="1:5">
      <c r="A59" s="18"/>
      <c r="B59" s="18"/>
      <c r="C59" s="18"/>
      <c r="D59" s="18"/>
      <c r="E59" s="20"/>
    </row>
    <row r="60" spans="1:5">
      <c r="A60" s="18"/>
      <c r="B60" s="18"/>
      <c r="C60" s="18"/>
      <c r="D60" s="18"/>
      <c r="E60" s="20"/>
    </row>
    <row r="61" spans="1:5">
      <c r="A61" s="18"/>
      <c r="B61" s="18"/>
      <c r="C61" s="18"/>
      <c r="D61" s="18"/>
      <c r="E61" s="20"/>
    </row>
    <row r="62" spans="1:5">
      <c r="A62" s="18"/>
      <c r="B62" s="18"/>
      <c r="C62" s="18"/>
      <c r="D62" s="18"/>
      <c r="E62" s="20"/>
    </row>
    <row r="63" spans="1:5">
      <c r="A63" s="18"/>
      <c r="B63" s="18"/>
      <c r="C63" s="18"/>
      <c r="D63" s="18"/>
      <c r="E63" s="20"/>
    </row>
  </sheetData>
  <sheetProtection sheet="1" objects="1" scenarios="1"/>
  <phoneticPr fontId="1" type="noConversion"/>
  <conditionalFormatting sqref="A3:G32">
    <cfRule type="expression" dxfId="0" priority="1">
      <formula>(MOD(ROW(3:3),2)=0)*($D3="국사")</formula>
    </cfRule>
  </conditionalFormatting>
  <pageMargins left="0.7" right="0.7" top="0.75" bottom="0.75" header="0.3" footer="0.3"/>
  <pageSetup paperSize="9" orientation="portrait" r:id="rId1"/>
  <rowBreaks count="1" manualBreakCount="1">
    <brk id="32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abSelected="1" topLeftCell="B3" workbookViewId="0">
      <selection activeCell="K7" sqref="K7"/>
    </sheetView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COUNT(IF((LEFT($B$4:$B$33)=$J4)*(RIGHT($B$4:$B$33)*1=K$3),1))</f>
        <v>1</v>
      </c>
      <c r="L4" s="1">
        <f t="array" ref="L4">COUNT(IF((LEFT($B$4:$B$33)=$J4)*(RIGHT($B$4:$B$33)*1=L$3),1))</f>
        <v>3</v>
      </c>
      <c r="M4" s="1">
        <f t="array" ref="M4">COUNT(IF((LEFT($B$4:$B$33)=$J4)*(RIGHT($B$4:$B$33)*1=M$3),1))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COUNT(IF((LEFT($B$4:$B$33)=$J5)*(RIGHT($B$4:$B$33)*1=K$3),1))</f>
        <v>2</v>
      </c>
      <c r="L5" s="1">
        <f t="array" ref="L5">COUNT(IF((LEFT($B$4:$B$33)=$J5)*(RIGHT($B$4:$B$33)*1=L$3),1))</f>
        <v>0</v>
      </c>
      <c r="M5" s="1">
        <f t="array" ref="M5">COUNT(IF((LEFT($B$4:$B$33)=$J5)*(RIGHT($B$4:$B$33)*1=M$3),1))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COUNT(IF((LEFT($B$4:$B$33)=$J6)*(RIGHT($B$4:$B$33)*1=K$3),1))</f>
        <v>5</v>
      </c>
      <c r="L6" s="1">
        <f t="array" ref="L6">COUNT(IF((LEFT($B$4:$B$33)=$J6)*(RIGHT($B$4:$B$33)*1=L$3),1))</f>
        <v>3</v>
      </c>
      <c r="M6" s="1">
        <f t="array" ref="M6">COUNT(IF((LEFT($B$4:$B$33)=$J6)*(RIGHT($B$4:$B$33)*1=M$3),1))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COUNT(IF((LEFT($B$4:$B$33)=$J7)*(RIGHT($B$4:$B$33)*1=K$3),1))</f>
        <v>4</v>
      </c>
      <c r="L7" s="1">
        <f t="array" ref="L7">COUNT(IF((LEFT($B$4:$B$33)=$J7)*(RIGHT($B$4:$B$33)*1=L$3),1))</f>
        <v>1</v>
      </c>
      <c r="M7" s="1">
        <f t="array" ref="M7">COUNT(IF((LEFT($B$4:$B$33)=$J7)*(RIGHT($B$4:$B$33)*1=M$3),1))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DSUM($B$3:$H$33,6,K10:K11)</f>
        <v>920000</v>
      </c>
      <c r="L12" s="5">
        <f t="shared" ref="L12:N12" si="1">DSUM($B$3:$H$33,6,L10:L11)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AVERAGE(IF(($E$4:$E$33=K11),$G$4:$G$33))</f>
        <v>115000</v>
      </c>
      <c r="L13" s="6">
        <f t="array" ref="L13">AVERAGE(IF(($E$4:$E$33=L11),$G$4:$G$33))</f>
        <v>106666.66666666667</v>
      </c>
      <c r="M13" s="6">
        <f t="array" ref="M13">AVERAGE(IF(($E$4:$E$33=M11),$G$4:$G$33))</f>
        <v>100000</v>
      </c>
      <c r="N13" s="6">
        <f t="array" ref="N13">AVERAGE(IF(($E$4:$E$33=N11),$G$4:$G$33))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CC27E-DFA0-4233-96F9-4354D3B16B61}">
  <sheetPr codeName="Sheet8"/>
  <dimension ref="A1:D15"/>
  <sheetViews>
    <sheetView workbookViewId="0">
      <selection sqref="A1:D15"/>
    </sheetView>
  </sheetViews>
  <sheetFormatPr defaultRowHeight="16.5"/>
  <cols>
    <col min="1" max="1" width="10.25" customWidth="1"/>
  </cols>
  <sheetData>
    <row r="1" spans="1:4">
      <c r="A1" t="s">
        <v>0</v>
      </c>
      <c r="B1" t="s">
        <v>1</v>
      </c>
      <c r="C1" t="s">
        <v>2</v>
      </c>
      <c r="D1" t="s">
        <v>5</v>
      </c>
    </row>
    <row r="2" spans="1:4">
      <c r="A2" t="s">
        <v>25</v>
      </c>
      <c r="B2" t="s">
        <v>26</v>
      </c>
      <c r="C2">
        <v>1</v>
      </c>
      <c r="D2">
        <v>90000</v>
      </c>
    </row>
    <row r="3" spans="1:4">
      <c r="A3" t="s">
        <v>25</v>
      </c>
      <c r="B3" t="s">
        <v>119</v>
      </c>
      <c r="C3">
        <v>2</v>
      </c>
      <c r="D3">
        <v>100000</v>
      </c>
    </row>
    <row r="4" spans="1:4">
      <c r="A4" t="s">
        <v>25</v>
      </c>
      <c r="B4" t="s">
        <v>120</v>
      </c>
      <c r="C4">
        <v>1</v>
      </c>
      <c r="D4">
        <v>100000</v>
      </c>
    </row>
    <row r="5" spans="1:4">
      <c r="A5" t="s">
        <v>25</v>
      </c>
      <c r="B5" t="s">
        <v>121</v>
      </c>
      <c r="C5">
        <v>1</v>
      </c>
      <c r="D5">
        <v>90000</v>
      </c>
    </row>
    <row r="6" spans="1:4">
      <c r="A6" t="s">
        <v>25</v>
      </c>
      <c r="B6" t="s">
        <v>59</v>
      </c>
      <c r="C6">
        <v>1</v>
      </c>
      <c r="D6">
        <v>90000</v>
      </c>
    </row>
    <row r="7" spans="1:4">
      <c r="A7" t="s">
        <v>25</v>
      </c>
      <c r="B7" t="s">
        <v>118</v>
      </c>
      <c r="C7">
        <v>1</v>
      </c>
      <c r="D7">
        <v>90000</v>
      </c>
    </row>
    <row r="8" spans="1:4">
      <c r="A8" t="s">
        <v>25</v>
      </c>
      <c r="B8" t="s">
        <v>38</v>
      </c>
      <c r="C8">
        <v>1</v>
      </c>
      <c r="D8">
        <v>90000</v>
      </c>
    </row>
    <row r="9" spans="1:4">
      <c r="A9" t="s">
        <v>25</v>
      </c>
      <c r="B9" t="s">
        <v>34</v>
      </c>
      <c r="C9">
        <v>1</v>
      </c>
      <c r="D9">
        <v>90000</v>
      </c>
    </row>
    <row r="10" spans="1:4">
      <c r="A10" t="s">
        <v>25</v>
      </c>
      <c r="B10" t="s">
        <v>48</v>
      </c>
      <c r="C10">
        <v>1</v>
      </c>
      <c r="D10">
        <v>90000</v>
      </c>
    </row>
    <row r="11" spans="1:4">
      <c r="A11" t="s">
        <v>15</v>
      </c>
      <c r="B11" t="s">
        <v>16</v>
      </c>
      <c r="C11">
        <v>2</v>
      </c>
      <c r="D11">
        <v>100000</v>
      </c>
    </row>
    <row r="12" spans="1:4">
      <c r="A12" t="s">
        <v>15</v>
      </c>
      <c r="B12" t="s">
        <v>56</v>
      </c>
      <c r="C12">
        <v>2</v>
      </c>
      <c r="D12">
        <v>100000</v>
      </c>
    </row>
    <row r="13" spans="1:4">
      <c r="A13" t="s">
        <v>15</v>
      </c>
      <c r="B13" t="s">
        <v>47</v>
      </c>
      <c r="C13">
        <v>2</v>
      </c>
      <c r="D13">
        <v>100000</v>
      </c>
    </row>
    <row r="14" spans="1:4">
      <c r="A14" t="s">
        <v>28</v>
      </c>
      <c r="B14" t="s">
        <v>29</v>
      </c>
      <c r="C14">
        <v>3</v>
      </c>
      <c r="D14">
        <v>110000</v>
      </c>
    </row>
    <row r="15" spans="1:4">
      <c r="A15" t="s">
        <v>28</v>
      </c>
      <c r="B15" t="s">
        <v>50</v>
      </c>
      <c r="C15">
        <v>3</v>
      </c>
      <c r="D15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E6" sqref="E6"/>
    </sheetView>
  </sheetViews>
  <sheetFormatPr defaultRowHeight="16.5"/>
  <cols>
    <col min="2" max="2" width="11.25" bestFit="1" customWidth="1"/>
    <col min="3" max="3" width="11" bestFit="1" customWidth="1"/>
    <col min="4" max="4" width="9" bestFit="1" customWidth="1"/>
    <col min="5" max="5" width="12.75" bestFit="1" customWidth="1"/>
  </cols>
  <sheetData>
    <row r="3" spans="2:5">
      <c r="B3" s="23" t="s">
        <v>2</v>
      </c>
      <c r="C3" t="s">
        <v>116</v>
      </c>
    </row>
    <row r="5" spans="2:5">
      <c r="B5" s="23" t="s">
        <v>122</v>
      </c>
      <c r="C5" s="23" t="s">
        <v>0</v>
      </c>
      <c r="D5" t="s">
        <v>123</v>
      </c>
      <c r="E5" t="s">
        <v>124</v>
      </c>
    </row>
    <row r="6" spans="2:5">
      <c r="B6" t="s">
        <v>17</v>
      </c>
      <c r="D6">
        <v>14</v>
      </c>
      <c r="E6" s="24">
        <v>96428.571428571435</v>
      </c>
    </row>
    <row r="7" spans="2:5">
      <c r="C7" t="s">
        <v>25</v>
      </c>
      <c r="D7">
        <v>9</v>
      </c>
      <c r="E7" s="24">
        <v>92222.222222222219</v>
      </c>
    </row>
    <row r="8" spans="2:5">
      <c r="C8" t="s">
        <v>15</v>
      </c>
      <c r="D8">
        <v>3</v>
      </c>
      <c r="E8" s="24">
        <v>100000</v>
      </c>
    </row>
    <row r="9" spans="2:5">
      <c r="C9" t="s">
        <v>28</v>
      </c>
      <c r="D9">
        <v>2</v>
      </c>
      <c r="E9" s="24">
        <v>110000</v>
      </c>
    </row>
    <row r="10" spans="2:5">
      <c r="B10" t="s">
        <v>13</v>
      </c>
      <c r="D10">
        <v>10</v>
      </c>
      <c r="E10" s="24">
        <v>100000</v>
      </c>
    </row>
    <row r="11" spans="2:5">
      <c r="C11" t="s">
        <v>11</v>
      </c>
      <c r="D11">
        <v>4</v>
      </c>
      <c r="E11" s="24">
        <v>90000</v>
      </c>
    </row>
    <row r="12" spans="2:5">
      <c r="C12" t="s">
        <v>35</v>
      </c>
      <c r="D12">
        <v>2</v>
      </c>
      <c r="E12" s="24">
        <v>100000</v>
      </c>
    </row>
    <row r="13" spans="2:5">
      <c r="C13" t="s">
        <v>31</v>
      </c>
      <c r="D13">
        <v>4</v>
      </c>
      <c r="E13" s="24">
        <v>110000</v>
      </c>
    </row>
    <row r="14" spans="2:5">
      <c r="B14" t="s">
        <v>45</v>
      </c>
      <c r="D14">
        <v>4</v>
      </c>
      <c r="E14" s="24">
        <v>110000</v>
      </c>
    </row>
    <row r="15" spans="2:5">
      <c r="C15" t="s">
        <v>43</v>
      </c>
      <c r="D15">
        <v>2</v>
      </c>
      <c r="E15" s="24">
        <v>100000</v>
      </c>
    </row>
    <row r="16" spans="2:5">
      <c r="C16" t="s">
        <v>53</v>
      </c>
      <c r="D16">
        <v>2</v>
      </c>
      <c r="E16" s="24">
        <v>120000</v>
      </c>
    </row>
    <row r="17" spans="2:5">
      <c r="B17" t="s">
        <v>9</v>
      </c>
      <c r="D17">
        <v>9</v>
      </c>
      <c r="E17" s="24">
        <v>115555.55555555556</v>
      </c>
    </row>
    <row r="18" spans="2:5">
      <c r="C18" t="s">
        <v>22</v>
      </c>
      <c r="D18">
        <v>1</v>
      </c>
      <c r="E18" s="24">
        <v>110000</v>
      </c>
    </row>
    <row r="19" spans="2:5">
      <c r="C19" t="s">
        <v>7</v>
      </c>
      <c r="D19">
        <v>3</v>
      </c>
      <c r="E19" s="24">
        <v>110000</v>
      </c>
    </row>
    <row r="20" spans="2:5">
      <c r="C20" t="s">
        <v>19</v>
      </c>
      <c r="D20">
        <v>5</v>
      </c>
      <c r="E20" s="24">
        <v>120000</v>
      </c>
    </row>
    <row r="21" spans="2:5">
      <c r="B21" t="s">
        <v>117</v>
      </c>
      <c r="D21">
        <v>37</v>
      </c>
      <c r="E21" s="24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workbookViewId="0">
      <selection activeCell="B6" sqref="B6"/>
    </sheetView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5" t="s">
        <v>130</v>
      </c>
      <c r="C7" s="1"/>
      <c r="D7" s="1"/>
      <c r="E7" s="5"/>
      <c r="F7" s="1"/>
      <c r="G7" s="5"/>
    </row>
    <row r="8" spans="1:7" outlineLevel="1">
      <c r="A8" s="1"/>
      <c r="B8" s="25" t="s">
        <v>125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5" t="s">
        <v>131</v>
      </c>
      <c r="C13" s="1"/>
      <c r="D13" s="1"/>
      <c r="E13" s="5"/>
      <c r="F13" s="1"/>
      <c r="G13" s="5"/>
    </row>
    <row r="14" spans="1:7" outlineLevel="1">
      <c r="A14" s="1"/>
      <c r="B14" s="25" t="s">
        <v>126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5" t="s">
        <v>132</v>
      </c>
      <c r="C19" s="1"/>
      <c r="D19" s="1"/>
      <c r="E19" s="5"/>
      <c r="F19" s="1"/>
      <c r="G19" s="5"/>
    </row>
    <row r="20" spans="1:7" outlineLevel="1">
      <c r="A20" s="1"/>
      <c r="B20" s="25" t="s">
        <v>127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8">
        <f>SUBTOTAL(3,A21:A24)</f>
        <v>4</v>
      </c>
      <c r="B25" s="27" t="s">
        <v>133</v>
      </c>
      <c r="C25" s="8"/>
      <c r="D25" s="8"/>
      <c r="E25" s="26"/>
      <c r="F25" s="8"/>
      <c r="G25" s="26"/>
    </row>
    <row r="26" spans="1:7" outlineLevel="1">
      <c r="A26" s="8"/>
      <c r="B26" s="27" t="s">
        <v>128</v>
      </c>
      <c r="C26" s="8"/>
      <c r="D26" s="8"/>
      <c r="E26" s="26"/>
      <c r="F26" s="8">
        <f>SUBTOTAL(1,F21:F24)</f>
        <v>214</v>
      </c>
      <c r="G26" s="26"/>
    </row>
    <row r="27" spans="1:7">
      <c r="A27" s="8">
        <f>SUBTOTAL(3,A3:A24)</f>
        <v>16</v>
      </c>
      <c r="B27" s="27" t="s">
        <v>134</v>
      </c>
      <c r="C27" s="8"/>
      <c r="D27" s="8"/>
      <c r="E27" s="26"/>
      <c r="F27" s="8"/>
      <c r="G27" s="26"/>
    </row>
    <row r="28" spans="1:7">
      <c r="A28" s="8"/>
      <c r="B28" s="27" t="s">
        <v>129</v>
      </c>
      <c r="C28" s="8"/>
      <c r="D28" s="8"/>
      <c r="E28" s="26"/>
      <c r="F28" s="8">
        <f>SUBTOTAL(1,F3:F24)</f>
        <v>227.3125</v>
      </c>
      <c r="G28" s="26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3:A6 A9:A12 A15:A18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" sqref="B3:B6 B9:B12 B15:B18 B21:B24" xr:uid="{34E4F837-9AEC-47DD-B857-C6168C460166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P14" sqref="P14"/>
    </sheetView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D19" sqref="D19"/>
    </sheetView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8">
        <v>272000</v>
      </c>
      <c r="D4" s="28">
        <v>324000</v>
      </c>
      <c r="E4" s="28">
        <v>99000</v>
      </c>
    </row>
    <row r="5" spans="2:5">
      <c r="B5" s="1" t="s">
        <v>10</v>
      </c>
      <c r="C5" s="28">
        <v>364000</v>
      </c>
      <c r="D5" s="28">
        <v>81000</v>
      </c>
      <c r="E5" s="28">
        <v>192000</v>
      </c>
    </row>
    <row r="6" spans="2:5">
      <c r="B6" s="1" t="s">
        <v>33</v>
      </c>
      <c r="C6" s="28">
        <v>203000</v>
      </c>
      <c r="D6" s="28">
        <v>486000</v>
      </c>
      <c r="E6" s="28">
        <v>613000</v>
      </c>
    </row>
    <row r="7" spans="2:5">
      <c r="B7" s="1" t="s">
        <v>14</v>
      </c>
      <c r="C7" s="28">
        <v>323000</v>
      </c>
      <c r="D7" s="28">
        <v>70000</v>
      </c>
      <c r="E7" s="28">
        <v>486000</v>
      </c>
    </row>
    <row r="8" spans="2:5">
      <c r="B8" s="1" t="s">
        <v>27</v>
      </c>
      <c r="C8" s="28">
        <v>381000</v>
      </c>
      <c r="D8" s="28">
        <v>120000</v>
      </c>
      <c r="E8" s="28">
        <v>81000</v>
      </c>
    </row>
  </sheetData>
  <phoneticPr fontId="1" type="noConversion"/>
  <conditionalFormatting sqref="C4:E8">
    <cfRule type="colorScale" priority="1">
      <colorScale>
        <cfvo type="min"/>
        <cfvo type="percentile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ile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C28" sqref="C28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7"/>
      <c r="I2" t="s">
        <v>88</v>
      </c>
    </row>
    <row r="3" spans="1:12" ht="17.25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7.25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821026032950</cp:lastModifiedBy>
  <dcterms:created xsi:type="dcterms:W3CDTF">2023-08-09T00:13:15Z</dcterms:created>
  <dcterms:modified xsi:type="dcterms:W3CDTF">2024-09-01T04:18:46Z</dcterms:modified>
</cp:coreProperties>
</file>