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기출\02 최신기출유형\08회\"/>
    </mc:Choice>
  </mc:AlternateContent>
  <xr:revisionPtr revIDLastSave="0" documentId="13_ncr:1_{5E955805-9599-49B4-9213-B9BCC30DA795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8" i="5"/>
  <c r="F26" i="5"/>
  <c r="F20" i="5"/>
  <c r="F14" i="5"/>
  <c r="F8" i="5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11" i="3" a="1"/>
  <c r="H19" i="3" a="1"/>
  <c r="H27" i="3" a="1"/>
  <c r="H8" i="3" a="1"/>
  <c r="H16" i="3" a="1"/>
  <c r="H20" i="3" a="1"/>
  <c r="H28" i="3" a="1"/>
  <c r="H14" i="3" a="1"/>
  <c r="H22" i="3" a="1"/>
  <c r="H30" i="3" a="1"/>
  <c r="H7" i="3" a="1"/>
  <c r="H15" i="3" a="1"/>
  <c r="H23" i="3" a="1"/>
  <c r="H31" i="3" a="1"/>
  <c r="H12" i="3" a="1"/>
  <c r="H24" i="3" a="1"/>
  <c r="H32" i="3" a="1"/>
  <c r="H6" i="3" a="1"/>
  <c r="H26" i="3" a="1"/>
  <c r="H5" i="3" a="1"/>
  <c r="H9" i="3" a="1"/>
  <c r="H13" i="3" a="1"/>
  <c r="H17" i="3" a="1"/>
  <c r="H21" i="3" a="1"/>
  <c r="H25" i="3" a="1"/>
  <c r="H29" i="3" a="1"/>
  <c r="H33" i="3" a="1"/>
  <c r="H10" i="3" a="1"/>
  <c r="H18" i="3" a="1"/>
  <c r="H4" i="3" a="1"/>
  <c r="H18" i="3" l="1"/>
  <c r="H10" i="3"/>
  <c r="H33" i="3"/>
  <c r="H29" i="3"/>
  <c r="H25" i="3"/>
  <c r="H21" i="3"/>
  <c r="H17" i="3"/>
  <c r="H13" i="3"/>
  <c r="H9" i="3"/>
  <c r="H5" i="3"/>
  <c r="H26" i="3"/>
  <c r="H6" i="3"/>
  <c r="H32" i="3"/>
  <c r="H24" i="3"/>
  <c r="H12" i="3"/>
  <c r="H31" i="3"/>
  <c r="H23" i="3"/>
  <c r="H15" i="3"/>
  <c r="H7" i="3"/>
  <c r="H30" i="3"/>
  <c r="H22" i="3"/>
  <c r="H14" i="3"/>
  <c r="H28" i="3"/>
  <c r="H20" i="3"/>
  <c r="H16" i="3"/>
  <c r="H8" i="3"/>
  <c r="H27" i="3"/>
  <c r="H19" i="3"/>
  <c r="H11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3CE6D8-09E1-4748-8780-84FA5AE07CF7}" name="MS Access Database_Query" type="1" refreshedVersion="7" background="1">
    <dbPr connection="DSN=MS Access Database;DBQ=D:\길벗컴활1급기출\02 최신기출유형\08회\수강현황.accdb;DefaultDir=D:\길벗컴활1급기출\02 최신기출유형\08회;DriverId=25;FIL=MS Access;MaxBufferSize=2048;PageTimeout=5;" command="SELECT `1학기강의`.수강코드, `1학기강의`.성명, `1학기강의`.학년, `1학기강의`.수강료_x000d__x000a_FROM `D:\길벗컴활1급기출\02 최신기출유형\08회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<sst xmlns="http://schemas.openxmlformats.org/spreadsheetml/2006/main" count="426" uniqueCount="136">
  <si>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</si>
  <si>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</si>
  <si>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</si>
  <si>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</si>
  <si>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</si>
  <si>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</si>
  <si>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</si>
  <si>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</si>
  <si>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</si>
  <si>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</si>
  <si>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</si>
  <si>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</si>
  <si>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</si>
  <si>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</si>
  <si>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</si>
  <si>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</si>
  <si>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</si>
  <si>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</si>
  <si>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</si>
  <si>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</si>
  <si>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</si>
  <si>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</si>
  <si>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</si>
  <si>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</si>
  <si>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</si>
  <si>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</si>
  <si>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</si>
  <si>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</si>
  <si>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</si>
  <si>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</si>
  <si>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</si>
  <si>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</si>
  <si>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</si>
  <si>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</si>
  <si>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</si>
  <si>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</si>
  <si>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</si>
  <si>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</si>
  <si>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</si>
  <si>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</si>
  <si>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</si>
  <si>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</si>
  <si>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</si>
  <si>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</si>
  <si>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</si>
  <si>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</si>
  <si>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</si>
  <si>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</si>
  <si>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</si>
  <si>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</si>
  <si>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</si>
  <si>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</si>
  <si>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</si>
  <si>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</si>
  <si>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</si>
  <si>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</si>
  <si>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</si>
  <si>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</si>
  <si>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</si>
  <si>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</si>
  <si>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</si>
  <si>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</si>
  <si>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</si>
  <si>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</si>
  <si>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</si>
  <si>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</si>
  <si>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</si>
  <si>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</si>
  <si>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</si>
  <si>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</si>
  <si>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</si>
  <si>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</si>
  <si>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</si>
  <si>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</si>
  <si>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</si>
  <si>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</si>
  <si>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</si>
  <si>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</si>
  <si>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</si>
  <si>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</si>
  <si>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</si>
  <si>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</si>
  <si>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</si>
  <si>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</si>
  <si>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</si>
  <si>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</si>
  <si>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</si>
  <si>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</si>
  <si>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</si>
  <si>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</si>
  <si>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</si>
  <si>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</si>
  <si>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</si>
  <si>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</si>
  <si>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</si>
  <si>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</si>
  <si>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</si>
  <si>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</si>
  <si>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</si>
  <si>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</si>
  <si>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</si>
  <si>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</si>
  <si>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</si>
  <si>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</si>
  <si>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</si>
  <si>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</si>
  <si>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</si>
  <si>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</si>
  <si>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</si>
  <si>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</si>
  <si>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</si>
  <si>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</si>
  <si>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</si>
  <si>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</si>
  <si>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</si>
  <si>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</si>
  <si>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</si>
  <si>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</si>
  <si>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수강생수</t>
  </si>
  <si>
    <t>평균 : 수강료</t>
  </si>
  <si>
    <t>수강코드2</t>
  </si>
  <si>
    <t>명호준</t>
  </si>
  <si>
    <t>양민경</t>
  </si>
  <si>
    <t>이미철</t>
  </si>
  <si>
    <t>김영진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</si>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</sst>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177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  <a:endParaRPr lang="en-US" altLang="ko-KR" sz="15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7-449F-ACF6-31F7EAA4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다연" refreshedDate="45537.695261574074" backgroundQuery="1" createdVersion="7" refreshedVersion="7" minRefreshableVersion="3" recordCount="37" xr:uid="{AF6F2929-F14C-4E64-98BB-152A17A97E65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1B5C0F-788F-4126-AEF4-4254E0B31567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0" baseItem="3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46D9B8-940A-4E11-8F4D-9F6697464867}" name="표1" displayName="표1" ref="A1:D15" totalsRowShown="0">
  <autoFilter ref="A1:D15" xr:uid="{DA46D9B8-940A-4E11-8F4D-9F6697464867}"/>
  <tableColumns count="4">
    <tableColumn id="1" xr3:uid="{FE24A03B-7678-4B69-A2E5-775D3EC2C0E7}" name="수강코드"/>
    <tableColumn id="2" xr3:uid="{8AE59154-FBE1-4084-B94C-4B6965EA4706}" name="성명"/>
    <tableColumn id="3" xr3:uid="{27D93C78-4221-4138-B0BA-499EA829090D}" name="학년"/>
    <tableColumn id="4" xr3:uid="{C476308F-D0B5-4757-A454-B8C2CFC8A5FB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5"/>
  <sheetViews>
    <sheetView tabSelected="1" view="pageBreakPreview" zoomScaleNormal="100" zoomScaleSheetLayoutView="100" workbookViewId="0"/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17" t="s">
        <v>115</v>
      </c>
    </row>
    <row r="35" spans="1:5">
      <c r="A35" t="b">
        <f>AND(OR(RIGHT(B3,1)="수",D3&lt;&gt;"영어"),C3=3)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29</v>
      </c>
      <c r="B38" s="1">
        <v>3</v>
      </c>
      <c r="C38" s="1" t="s">
        <v>17</v>
      </c>
      <c r="D38" s="1" t="s">
        <v>30</v>
      </c>
      <c r="E38" s="2">
        <v>110000</v>
      </c>
    </row>
    <row r="39" spans="1:5">
      <c r="A39" s="1" t="s">
        <v>32</v>
      </c>
      <c r="B39" s="1">
        <v>3</v>
      </c>
      <c r="C39" s="1" t="s">
        <v>13</v>
      </c>
      <c r="D39" s="1" t="s">
        <v>33</v>
      </c>
      <c r="E39" s="2">
        <v>110000</v>
      </c>
    </row>
    <row r="40" spans="1:5">
      <c r="A40" s="1" t="s">
        <v>42</v>
      </c>
      <c r="B40" s="1">
        <v>3</v>
      </c>
      <c r="C40" s="1" t="s">
        <v>13</v>
      </c>
      <c r="D40" s="1" t="s">
        <v>33</v>
      </c>
      <c r="E40" s="2">
        <v>110000</v>
      </c>
    </row>
    <row r="41" spans="1:5">
      <c r="A41" s="1" t="s">
        <v>49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50</v>
      </c>
      <c r="B42" s="1">
        <v>3</v>
      </c>
      <c r="C42" s="1" t="s">
        <v>17</v>
      </c>
      <c r="D42" s="1" t="s">
        <v>30</v>
      </c>
      <c r="E42" s="2">
        <v>110000</v>
      </c>
    </row>
    <row r="43" spans="1:5">
      <c r="A43" s="1" t="s">
        <v>51</v>
      </c>
      <c r="B43" s="1">
        <v>3</v>
      </c>
      <c r="C43" s="1" t="s">
        <v>9</v>
      </c>
      <c r="D43" s="1" t="s">
        <v>21</v>
      </c>
      <c r="E43" s="2">
        <v>120000</v>
      </c>
    </row>
    <row r="44" spans="1:5">
      <c r="A44" s="1" t="s">
        <v>54</v>
      </c>
      <c r="B44" s="1">
        <v>3</v>
      </c>
      <c r="C44" s="1" t="s">
        <v>45</v>
      </c>
      <c r="D44" s="1" t="s">
        <v>55</v>
      </c>
      <c r="E44" s="2">
        <v>120000</v>
      </c>
    </row>
    <row r="45" spans="1:5">
      <c r="A45" s="1" t="s">
        <v>58</v>
      </c>
      <c r="B45" s="1">
        <v>3</v>
      </c>
      <c r="C45" s="1" t="s">
        <v>13</v>
      </c>
      <c r="D45" s="1" t="s">
        <v>33</v>
      </c>
      <c r="E45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AND(MOD(ROW(),2)=0,$D3="국사")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K13" sqref="K13:N13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/>
      <c r="L4" s="1"/>
      <c r="M4" s="1"/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/>
      <c r="L5" s="1"/>
      <c r="M5" s="1"/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/>
      <c r="L6" s="1"/>
      <c r="M6" s="1"/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/>
      <c r="L7" s="1"/>
      <c r="M7" s="1"/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AVERAGE(IF($E$4:$E$33=K11,$G$4:$G$33))</f>
        <v>115000</v>
      </c>
      <c r="L13" s="6">
        <f t="array" ref="L13">AVERAGE(IF($E$4:$E$33=L11,$G$4:$G$33))</f>
        <v>106666.66666666667</v>
      </c>
      <c r="M13" s="6">
        <f t="array" ref="M13">AVERAGE(IF($E$4:$E$33=M11,$G$4:$G$33))</f>
        <v>100000</v>
      </c>
      <c r="N13" s="6">
        <f t="array" ref="N13">AVERAGE(IF($E$4:$E$33=N11,$G$4:$G$33))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BD2B-BE71-4580-94CE-10083DFD3F9F}">
  <sheetPr codeName="Sheet8"/>
  <dimension ref="A1:D15"/>
  <sheetViews>
    <sheetView workbookViewId="0">
      <selection sqref="A1:D15"/>
    </sheetView>
  </sheetViews>
  <sheetFormatPr defaultRowHeight="16.5"/>
  <cols>
    <col min="1" max="1" width="10.2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121</v>
      </c>
      <c r="C3">
        <v>2</v>
      </c>
      <c r="D3">
        <v>100000</v>
      </c>
    </row>
    <row r="4" spans="1:4">
      <c r="A4" t="s">
        <v>25</v>
      </c>
      <c r="B4" t="s">
        <v>122</v>
      </c>
      <c r="C4">
        <v>1</v>
      </c>
      <c r="D4">
        <v>100000</v>
      </c>
    </row>
    <row r="5" spans="1:4">
      <c r="A5" t="s">
        <v>25</v>
      </c>
      <c r="B5" t="s">
        <v>123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124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14" sqref="D14"/>
    </sheetView>
  </sheetViews>
  <sheetFormatPr defaultRowHeight="16.5"/>
  <cols>
    <col min="2" max="2" width="11.6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19" t="s">
        <v>2</v>
      </c>
      <c r="C3" t="s">
        <v>116</v>
      </c>
    </row>
    <row r="5" spans="2:5">
      <c r="B5" s="19" t="s">
        <v>120</v>
      </c>
      <c r="C5" s="19" t="s">
        <v>0</v>
      </c>
      <c r="D5" t="s">
        <v>118</v>
      </c>
      <c r="E5" t="s">
        <v>119</v>
      </c>
    </row>
    <row r="6" spans="2:5">
      <c r="B6" t="s">
        <v>17</v>
      </c>
      <c r="D6" s="20">
        <v>14</v>
      </c>
      <c r="E6" s="21">
        <v>96428.571428571435</v>
      </c>
    </row>
    <row r="7" spans="2:5">
      <c r="C7" t="s">
        <v>25</v>
      </c>
      <c r="D7" s="20">
        <v>9</v>
      </c>
      <c r="E7" s="21">
        <v>92222.222222222219</v>
      </c>
    </row>
    <row r="8" spans="2:5">
      <c r="C8" t="s">
        <v>15</v>
      </c>
      <c r="D8" s="20">
        <v>3</v>
      </c>
      <c r="E8" s="21">
        <v>100000</v>
      </c>
    </row>
    <row r="9" spans="2:5">
      <c r="C9" t="s">
        <v>28</v>
      </c>
      <c r="D9" s="20">
        <v>2</v>
      </c>
      <c r="E9" s="21">
        <v>110000</v>
      </c>
    </row>
    <row r="10" spans="2:5">
      <c r="B10" t="s">
        <v>13</v>
      </c>
      <c r="D10" s="20">
        <v>10</v>
      </c>
      <c r="E10" s="21">
        <v>100000</v>
      </c>
    </row>
    <row r="11" spans="2:5">
      <c r="C11" t="s">
        <v>11</v>
      </c>
      <c r="D11" s="20">
        <v>4</v>
      </c>
      <c r="E11" s="21">
        <v>90000</v>
      </c>
    </row>
    <row r="12" spans="2:5">
      <c r="C12" t="s">
        <v>35</v>
      </c>
      <c r="D12" s="20">
        <v>2</v>
      </c>
      <c r="E12" s="21">
        <v>100000</v>
      </c>
    </row>
    <row r="13" spans="2:5">
      <c r="C13" t="s">
        <v>31</v>
      </c>
      <c r="D13" s="20">
        <v>4</v>
      </c>
      <c r="E13" s="21">
        <v>110000</v>
      </c>
    </row>
    <row r="14" spans="2:5">
      <c r="B14" t="s">
        <v>45</v>
      </c>
      <c r="D14" s="20">
        <v>4</v>
      </c>
      <c r="E14" s="21">
        <v>110000</v>
      </c>
    </row>
    <row r="15" spans="2:5">
      <c r="C15" t="s">
        <v>43</v>
      </c>
      <c r="D15" s="20">
        <v>2</v>
      </c>
      <c r="E15" s="21">
        <v>100000</v>
      </c>
    </row>
    <row r="16" spans="2:5">
      <c r="C16" t="s">
        <v>53</v>
      </c>
      <c r="D16" s="20">
        <v>2</v>
      </c>
      <c r="E16" s="21">
        <v>120000</v>
      </c>
    </row>
    <row r="17" spans="2:5">
      <c r="B17" t="s">
        <v>9</v>
      </c>
      <c r="D17" s="20">
        <v>9</v>
      </c>
      <c r="E17" s="21">
        <v>115555.55555555556</v>
      </c>
    </row>
    <row r="18" spans="2:5">
      <c r="C18" t="s">
        <v>22</v>
      </c>
      <c r="D18" s="20">
        <v>1</v>
      </c>
      <c r="E18" s="21">
        <v>110000</v>
      </c>
    </row>
    <row r="19" spans="2:5">
      <c r="C19" t="s">
        <v>7</v>
      </c>
      <c r="D19" s="20">
        <v>3</v>
      </c>
      <c r="E19" s="21">
        <v>110000</v>
      </c>
    </row>
    <row r="20" spans="2:5">
      <c r="C20" t="s">
        <v>19</v>
      </c>
      <c r="D20" s="20">
        <v>5</v>
      </c>
      <c r="E20" s="21">
        <v>120000</v>
      </c>
    </row>
    <row r="21" spans="2:5">
      <c r="B21" t="s">
        <v>117</v>
      </c>
      <c r="D21" s="20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B3" sqref="B3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130</v>
      </c>
      <c r="C7" s="1"/>
      <c r="D7" s="1"/>
      <c r="E7" s="5"/>
      <c r="F7" s="1"/>
      <c r="G7" s="5"/>
    </row>
    <row r="8" spans="1:7" outlineLevel="1">
      <c r="A8" s="1"/>
      <c r="B8" s="22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131</v>
      </c>
      <c r="C13" s="1"/>
      <c r="D13" s="1"/>
      <c r="E13" s="5"/>
      <c r="F13" s="1"/>
      <c r="G13" s="5"/>
    </row>
    <row r="14" spans="1:7" outlineLevel="1">
      <c r="A14" s="1"/>
      <c r="B14" s="22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132</v>
      </c>
      <c r="C19" s="1"/>
      <c r="D19" s="1"/>
      <c r="E19" s="5"/>
      <c r="F19" s="1"/>
      <c r="G19" s="5"/>
    </row>
    <row r="20" spans="1:7" outlineLevel="1">
      <c r="A20" s="1"/>
      <c r="B20" s="22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5" t="s">
        <v>133</v>
      </c>
      <c r="C25" s="23"/>
      <c r="D25" s="23"/>
      <c r="E25" s="24"/>
      <c r="F25" s="23"/>
      <c r="G25" s="24"/>
    </row>
    <row r="26" spans="1:7" outlineLevel="1">
      <c r="A26" s="23"/>
      <c r="B26" s="25" t="s">
        <v>128</v>
      </c>
      <c r="C26" s="23"/>
      <c r="D26" s="23"/>
      <c r="E26" s="24"/>
      <c r="F26" s="23">
        <f>SUBTOTAL(1,F21:F24)</f>
        <v>214</v>
      </c>
      <c r="G26" s="24"/>
    </row>
    <row r="27" spans="1:7">
      <c r="A27" s="23">
        <f>SUBTOTAL(3,A3:A24)</f>
        <v>16</v>
      </c>
      <c r="B27" s="25" t="s">
        <v>134</v>
      </c>
      <c r="C27" s="23"/>
      <c r="D27" s="23"/>
      <c r="E27" s="24"/>
      <c r="F27" s="23"/>
      <c r="G27" s="24"/>
    </row>
    <row r="28" spans="1:7">
      <c r="A28" s="23"/>
      <c r="B28" s="25" t="s">
        <v>129</v>
      </c>
      <c r="C28" s="23"/>
      <c r="D28" s="23"/>
      <c r="E28" s="24"/>
      <c r="F28" s="23">
        <f>SUBTOTAL(1,F3:F24)</f>
        <v>227.3125</v>
      </c>
      <c r="G28" s="24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23 A3 A4 A5 A12 A9 A10 A11 A18 A15 A16 A17 A6 A21 A22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23 B3 B4 B5 B12 B9 B10 B11 B18 B15 B16 B17 B6 B21 B22 B24" xr:uid="{BFF09ADF-3AC2-43F9-B369-7F2827A53B40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U27" sqref="U27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35" sqref="I35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7">
        <v>272000</v>
      </c>
      <c r="D4" s="27">
        <v>324000</v>
      </c>
      <c r="E4" s="27">
        <v>99000</v>
      </c>
    </row>
    <row r="5" spans="2:5">
      <c r="B5" s="1" t="s">
        <v>10</v>
      </c>
      <c r="C5" s="27">
        <v>364000</v>
      </c>
      <c r="D5" s="27">
        <v>81000</v>
      </c>
      <c r="E5" s="27">
        <v>192000</v>
      </c>
    </row>
    <row r="6" spans="2:5">
      <c r="B6" s="1" t="s">
        <v>33</v>
      </c>
      <c r="C6" s="27">
        <v>203000</v>
      </c>
      <c r="D6" s="27">
        <v>486000</v>
      </c>
      <c r="E6" s="27">
        <v>613000</v>
      </c>
    </row>
    <row r="7" spans="2:5">
      <c r="B7" s="1" t="s">
        <v>14</v>
      </c>
      <c r="C7" s="27">
        <v>323000</v>
      </c>
      <c r="D7" s="27">
        <v>70000</v>
      </c>
      <c r="E7" s="27">
        <v>486000</v>
      </c>
    </row>
    <row r="8" spans="2:5">
      <c r="B8" s="1" t="s">
        <v>27</v>
      </c>
      <c r="C8" s="27">
        <v>381000</v>
      </c>
      <c r="D8" s="27">
        <v>120000</v>
      </c>
      <c r="E8" s="27">
        <v>81000</v>
      </c>
    </row>
  </sheetData>
  <phoneticPr fontId="1" type="noConversion"/>
  <conditionalFormatting sqref="C4:E8"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A2" sqref="A2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6" t="s">
        <v>135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이다연</cp:lastModifiedBy>
  <dcterms:created xsi:type="dcterms:W3CDTF">2023-08-09T00:13:15Z</dcterms:created>
  <dcterms:modified xsi:type="dcterms:W3CDTF">2024-09-02T10:56:02Z</dcterms:modified>
</cp:coreProperties>
</file>