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예원\Desktop\"/>
    </mc:Choice>
  </mc:AlternateContent>
  <xr:revisionPtr revIDLastSave="0" documentId="13_ncr:1_{E1DFC4ED-A818-433C-B530-DF0B4BD33652}" xr6:coauthVersionLast="45" xr6:coauthVersionMax="45" xr10:uidLastSave="{00000000-0000-0000-0000-000000000000}"/>
  <bookViews>
    <workbookView xWindow="-108" yWindow="-108" windowWidth="23256" windowHeight="12576" activeTab="7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5" i="1" l="1"/>
  <c r="L13" i="3" l="1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/>
  <c r="L7" i="3" a="1"/>
  <c r="L7" i="3" s="1"/>
  <c r="M7" i="3" a="1"/>
  <c r="M7" i="3"/>
  <c r="K5" i="3" a="1"/>
  <c r="K5" i="3" s="1"/>
  <c r="K6" i="3" s="1" a="1"/>
  <c r="K6" i="3" s="1"/>
  <c r="K7" i="3" s="1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F28" i="5" s="1"/>
  <c r="H17" i="3"/>
  <c r="H33" i="3"/>
  <c r="H6" i="3"/>
  <c r="H22" i="3"/>
  <c r="H32" i="3"/>
  <c r="H19" i="3"/>
  <c r="H8" i="3"/>
  <c r="H21" i="3"/>
  <c r="H12" i="3"/>
  <c r="H10" i="3"/>
  <c r="H26" i="3"/>
  <c r="H7" i="3"/>
  <c r="H24" i="3"/>
  <c r="H5" i="3"/>
  <c r="H9" i="3"/>
  <c r="H25" i="3"/>
  <c r="H20" i="3"/>
  <c r="H14" i="3"/>
  <c r="H30" i="3"/>
  <c r="H11" i="3"/>
  <c r="H4" i="3"/>
  <c r="H13" i="3"/>
  <c r="H29" i="3"/>
  <c r="H28" i="3"/>
  <c r="H18" i="3"/>
  <c r="H16" i="3"/>
  <c r="H15" i="3"/>
  <c r="H31" i="3"/>
  <c r="H23" i="3"/>
  <c r="H27" i="3"/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59BB270-773C-48B8-B0B2-FDE538BAB5D2}" name="MS Access Database_Query" type="1" refreshedVersion="6" background="1">
    <dbPr connection="DSN=MS Access Database;DBQ=C:\OA\수강현황.accdb;DefaultDir=C:\OA;DriverId=25;FIL=MS Access;MaxBufferSize=2048;PageTimeout=5;" command="SELECT `1학기강의`.수강코드, `1학기강의`.성명, `1학기강의`.학년, `1학기강의`.수강료_x000d__x000a_FROM `C:\OA\수강현황.accdb`.`1학기강의` `1학기강의`"/>
  </connection>
</connections>
</file>

<file path=xl/sharedStrings.xml><?xml version="1.0" encoding="utf-8"?>
<sst xmlns="http://schemas.openxmlformats.org/spreadsheetml/2006/main" count="410" uniqueCount="131">
  <si>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</si>
  <si>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</si>
  <si>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</si>
  <si>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</si>
  <si>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</si>
  <si>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</si>
  <si>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</si>
  <si>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</si>
  <si>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</si>
  <si>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</si>
  <si>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</si>
  <si>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</si>
  <si>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</si>
  <si>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</si>
  <si>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</si>
  <si>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</si>
  <si>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</si>
  <si>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</si>
  <si>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</si>
  <si>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</si>
  <si>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</si>
  <si>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</si>
  <si>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</si>
  <si>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</si>
  <si>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</si>
  <si>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</si>
  <si>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</si>
  <si>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</si>
  <si>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</si>
  <si>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</si>
  <si>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</si>
  <si>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</si>
  <si>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</si>
  <si>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</si>
  <si>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</si>
  <si>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</si>
  <si>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</si>
  <si>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</si>
  <si>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</si>
  <si>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</si>
  <si>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</si>
  <si>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</si>
  <si>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</si>
  <si>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</si>
  <si>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</si>
  <si>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</si>
  <si>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</si>
  <si>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</si>
  <si>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</si>
  <si>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</si>
  <si>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</si>
  <si>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</si>
  <si>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</si>
  <si>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</si>
  <si>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</si>
  <si>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</si>
  <si>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</si>
  <si>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</si>
  <si>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</si>
  <si>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</si>
  <si>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</si>
  <si>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</si>
  <si>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</si>
  <si>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</si>
  <si>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</si>
  <si>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</si>
  <si>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</si>
  <si>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</si>
  <si>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</si>
  <si>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</si>
  <si>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</si>
  <si>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</si>
  <si>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</si>
  <si>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</si>
  <si>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</si>
  <si>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</si>
  <si>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</si>
  <si>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</si>
  <si>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</si>
  <si>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</si>
  <si>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</si>
  <si>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</si>
  <si>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</si>
  <si>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</si>
  <si>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</si>
  <si>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</si>
  <si>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</si>
  <si>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</si>
  <si>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</si>
  <si>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</si>
  <si>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</si>
  <si>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</si>
  <si>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</si>
  <si>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</si>
  <si>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</si>
  <si>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</si>
  <si>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</si>
  <si>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</si>
  <si>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</si>
  <si>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</si>
  <si>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</si>
  <si>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</si>
  <si>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</si>
  <si>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</si>
  <si>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</si>
  <si>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</si>
  <si>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</si>
  <si>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</si>
  <si>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</si>
  <si>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</si>
  <si>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</si>
  <si>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</si>
  <si>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</si>
  <si>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</si>
  <si>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</si>
  <si>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</si>
  <si>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</si>
  <si>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</si>
  <si>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수강생수</t>
  </si>
  <si>
    <t>평균 : 수강료</t>
  </si>
  <si>
    <t>수강코드2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</si>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</sst>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8" formatCode="_-* #,##0.00000_-;\-* #,##0.00000_-;_-* &quot;-&quot;_-;_-@_-"/>
    <numFmt numFmtId="179" formatCode="_-* #,##0.000000000_-;\-* #,##0.000000000_-;_-* &quot;-&quot;_-;_-@_-"/>
    <numFmt numFmtId="180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center" vertical="center"/>
    </xf>
    <xf numFmtId="179" fontId="0" fillId="0" borderId="1" xfId="1" applyNumberFormat="1" applyFont="1" applyBorder="1" applyAlignment="1">
      <alignment horizontal="center" vertical="center"/>
    </xf>
    <xf numFmtId="180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88-4343-86DC-1EECE83C870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511D5D6F-9715-40CF-9BB2-FBDA840542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예원" refreshedDate="45530.628109027777" backgroundQuery="1" createdVersion="6" refreshedVersion="6" minRefreshableVersion="3" recordCount="37" xr:uid="{63E72653-EDB0-4537-ADCB-B61C0AC7CACC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3C97F5-648E-46B8-B55A-7419C7A2C109}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1"/>
    <dataField name="평균 : 수강료" fld="3" subtotal="average" baseField="4" baseItem="1" numFmtId="42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4AC37C-231F-4F32-A94A-32646B9F823F}" name="표1" displayName="표1" ref="A1:D3" totalsRowShown="0">
  <autoFilter ref="A1:D3" xr:uid="{EF21930E-A7F8-4FA2-9BD5-7DA997F6418E}"/>
  <tableColumns count="4">
    <tableColumn id="1" xr3:uid="{F850E0FC-F022-4805-BE94-D2FE6DCBFE81}" name="수강코드"/>
    <tableColumn id="2" xr3:uid="{677EE4AD-6653-410B-B403-8BF45E58D5E1}" name="성명"/>
    <tableColumn id="3" xr3:uid="{65B040E2-1916-490F-887B-89A841A65B5C}" name="학년"/>
    <tableColumn id="4" xr3:uid="{3435A9E8-BF1B-4CDA-907E-4DDA704E8EA0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opLeftCell="A26" zoomScaleNormal="100" workbookViewId="0">
      <selection activeCell="G39" sqref="G39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>
      <c r="A34" s="18" t="s">
        <v>115</v>
      </c>
    </row>
    <row r="35" spans="1:5">
      <c r="A35" t="b">
        <f>OR(RIGHT($B3,1)="수",AND($D3&lt;&gt;"영어",$C3=3))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19" workbookViewId="0">
      <selection activeCell="P7" sqref="P7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IF(LEFT($B4,1)="가","영어",IF(LEFT($B4,1)="나","수학",IF(LEFT($B4,1)="다","국어","국사")))</f>
        <v>국어</v>
      </c>
      <c r="F4" s="1" t="s">
        <v>27</v>
      </c>
      <c r="G4" s="5">
        <v>90000</v>
      </c>
      <c r="H4" s="28">
        <f>fn수강료할인($B4,$G4)</f>
        <v>0</v>
      </c>
      <c r="J4" s="1" t="s">
        <v>65</v>
      </c>
      <c r="K4" s="1">
        <f t="array" ref="K4">COUNT(IF((LEFT($B$4:$B$33,1)=$J4)*(RIGHT($B$4:$B$33,1)=LEFT($K3,1)),1))</f>
        <v>1</v>
      </c>
      <c r="L4" s="1">
        <f t="array" ref="L4">COUNT(IF((LEFT($B$4:$B$33,1)=$J4)*(RIGHT($B$4:$B$33,1)=LEFT($K3,1)),1))</f>
        <v>1</v>
      </c>
      <c r="M4" s="1">
        <f t="array" ref="M4">COUNT(IF((LEFT($B$4:$B$33,1)=$J4)*(RIGHT($B$4:$B$33,1)=LEFT($K3,1)),1))</f>
        <v>1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IF(LEFT($B5,1)="가","영어",IF(LEFT($B5,1)="나","수학",IF(LEFT($B5,1)="다","국어","국사")))</f>
        <v>국어</v>
      </c>
      <c r="F5" s="1" t="s">
        <v>30</v>
      </c>
      <c r="G5" s="5">
        <v>110000</v>
      </c>
      <c r="H5" s="27">
        <f t="shared" ref="H5:H33" si="1">fn수강료할인($B5,$G5)</f>
        <v>0</v>
      </c>
      <c r="J5" s="1" t="s">
        <v>66</v>
      </c>
      <c r="K5" s="1">
        <f t="array" ref="K5">COUNT(IF((LEFT($B$4:$B$33,1)=$J5)*(RIGHT($B$4:$B$33,1)=LEFT($K4,1)),1))</f>
        <v>2</v>
      </c>
      <c r="L5" s="1">
        <f t="array" ref="L5">COUNT(IF((LEFT($B$4:$B$33,1)=$J5)*(RIGHT($B$4:$B$33,1)=LEFT($K4,1)),1))</f>
        <v>2</v>
      </c>
      <c r="M5" s="1">
        <f t="array" ref="M5">COUNT(IF((LEFT($B$4:$B$33,1)=$J5)*(RIGHT($B$4:$B$33,1)=LEFT($K4,1)),1))</f>
        <v>2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27">
        <f t="shared" si="1"/>
        <v>0</v>
      </c>
      <c r="J6" s="1" t="s">
        <v>67</v>
      </c>
      <c r="K6" s="1">
        <f t="array" ref="K6">COUNT(IF((LEFT($B$4:$B$33,1)=$J6)*(RIGHT($B$4:$B$33,1)=LEFT($K5,1)),1))</f>
        <v>3</v>
      </c>
      <c r="L6" s="1">
        <f t="array" ref="L6">COUNT(IF((LEFT($B$4:$B$33,1)=$J6)*(RIGHT($B$4:$B$33,1)=LEFT($K5,1)),1))</f>
        <v>3</v>
      </c>
      <c r="M6" s="1">
        <f t="array" ref="M6">COUNT(IF((LEFT($B$4:$B$33,1)=$J6)*(RIGHT($B$4:$B$33,1)=LEFT($K5,1)),1))</f>
        <v>3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27">
        <f t="shared" si="1"/>
        <v>0</v>
      </c>
      <c r="J7" s="1" t="s">
        <v>68</v>
      </c>
      <c r="K7" s="1">
        <f t="array" ref="K7">COUNT(IF((LEFT($B$4:$B$33,1)=$J7)*(RIGHT($B$4:$B$33,1)=LEFT($K6,1)),1))</f>
        <v>4</v>
      </c>
      <c r="L7" s="1">
        <f t="array" ref="L7">COUNT(IF((LEFT($B$4:$B$33,1)=$J7)*(RIGHT($B$4:$B$33,1)=LEFT($K6,1)),1))</f>
        <v>4</v>
      </c>
      <c r="M7" s="1">
        <f t="array" ref="M7">COUNT(IF((LEFT($B$4:$B$33,1)=$J7)*(RIGHT($B$4:$B$33,1)=LEFT($K6,1)),1))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27">
        <f t="shared" si="1"/>
        <v>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27">
        <f t="shared" si="1"/>
        <v>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27">
        <f t="shared" si="1"/>
        <v>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27">
        <f t="shared" si="1"/>
        <v>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27">
        <f t="shared" si="1"/>
        <v>0</v>
      </c>
      <c r="J12" s="3" t="s">
        <v>70</v>
      </c>
      <c r="K12" s="5" t="e">
        <f>DSUM($G$4:$G$33,$B$3:$H$33,$E$4:$E$33=K$11)</f>
        <v>#VALUE!</v>
      </c>
      <c r="L12" s="5" t="e">
        <f t="shared" ref="L12:N12" si="2">DSUM($G$4:$G$33,$B$3:$H$33,$E$4:$E$33=L$11)</f>
        <v>#VALUE!</v>
      </c>
      <c r="M12" s="5" t="e">
        <f t="shared" si="2"/>
        <v>#VALUE!</v>
      </c>
      <c r="N12" s="5" t="e">
        <f t="shared" si="2"/>
        <v>#VALUE!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27">
        <f t="shared" si="1"/>
        <v>0</v>
      </c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27">
        <f t="shared" si="1"/>
        <v>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27">
        <f t="shared" si="1"/>
        <v>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27">
        <f t="shared" si="1"/>
        <v>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27">
        <f t="shared" si="1"/>
        <v>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27">
        <f t="shared" si="1"/>
        <v>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27">
        <f t="shared" si="1"/>
        <v>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27">
        <f t="shared" si="1"/>
        <v>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27">
        <f t="shared" si="1"/>
        <v>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27">
        <f t="shared" si="1"/>
        <v>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27">
        <f t="shared" si="1"/>
        <v>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27">
        <f t="shared" si="1"/>
        <v>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27">
        <f t="shared" si="1"/>
        <v>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27">
        <f t="shared" si="1"/>
        <v>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27">
        <f t="shared" si="1"/>
        <v>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27">
        <f t="shared" si="1"/>
        <v>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27">
        <f t="shared" si="1"/>
        <v>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27">
        <f t="shared" si="1"/>
        <v>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27">
        <f t="shared" si="1"/>
        <v>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27">
        <f t="shared" si="1"/>
        <v>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27">
        <f t="shared" si="1"/>
        <v>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4009D-A6B6-441A-A811-93F86E674437}">
  <sheetPr codeName="Sheet8"/>
  <dimension ref="A1:D3"/>
  <sheetViews>
    <sheetView workbookViewId="0">
      <selection activeCell="D15" sqref="D15"/>
    </sheetView>
  </sheetViews>
  <sheetFormatPr defaultRowHeight="17.399999999999999"/>
  <cols>
    <col min="1" max="1" width="9.79687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28</v>
      </c>
      <c r="B2" t="s">
        <v>50</v>
      </c>
      <c r="C2">
        <v>3</v>
      </c>
      <c r="D2">
        <v>110000</v>
      </c>
    </row>
    <row r="3" spans="1:4">
      <c r="A3" t="s">
        <v>28</v>
      </c>
      <c r="B3" t="s">
        <v>29</v>
      </c>
      <c r="C3">
        <v>3</v>
      </c>
      <c r="D3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E9" sqref="E9"/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296875" bestFit="1" customWidth="1"/>
    <col min="6" max="13" width="6.19921875" bestFit="1" customWidth="1"/>
    <col min="14" max="14" width="12.296875" bestFit="1" customWidth="1"/>
    <col min="15" max="24" width="7.3984375" bestFit="1" customWidth="1"/>
    <col min="25" max="25" width="14.8984375" bestFit="1" customWidth="1"/>
    <col min="26" max="26" width="16.8984375" bestFit="1" customWidth="1"/>
  </cols>
  <sheetData>
    <row r="3" spans="2:5">
      <c r="B3" s="20" t="s">
        <v>2</v>
      </c>
      <c r="C3" t="s">
        <v>116</v>
      </c>
    </row>
    <row r="5" spans="2:5">
      <c r="B5" s="20" t="s">
        <v>120</v>
      </c>
      <c r="C5" s="20" t="s">
        <v>0</v>
      </c>
      <c r="D5" t="s">
        <v>118</v>
      </c>
      <c r="E5" t="s">
        <v>119</v>
      </c>
    </row>
    <row r="6" spans="2:5">
      <c r="B6" t="s">
        <v>17</v>
      </c>
      <c r="D6" s="21">
        <v>14</v>
      </c>
      <c r="E6" s="22">
        <v>96428.571428571435</v>
      </c>
    </row>
    <row r="7" spans="2:5">
      <c r="C7" t="s">
        <v>25</v>
      </c>
      <c r="D7" s="21">
        <v>9</v>
      </c>
      <c r="E7" s="22">
        <v>92222.222222222219</v>
      </c>
    </row>
    <row r="8" spans="2:5">
      <c r="C8" t="s">
        <v>15</v>
      </c>
      <c r="D8" s="21">
        <v>3</v>
      </c>
      <c r="E8" s="22">
        <v>100000</v>
      </c>
    </row>
    <row r="9" spans="2:5">
      <c r="C9" t="s">
        <v>28</v>
      </c>
      <c r="D9" s="21">
        <v>2</v>
      </c>
      <c r="E9" s="22">
        <v>110000</v>
      </c>
    </row>
    <row r="10" spans="2:5">
      <c r="B10" t="s">
        <v>13</v>
      </c>
      <c r="D10" s="21">
        <v>10</v>
      </c>
      <c r="E10" s="22">
        <v>100000</v>
      </c>
    </row>
    <row r="11" spans="2:5">
      <c r="C11" t="s">
        <v>11</v>
      </c>
      <c r="D11" s="21">
        <v>4</v>
      </c>
      <c r="E11" s="22">
        <v>90000</v>
      </c>
    </row>
    <row r="12" spans="2:5">
      <c r="C12" t="s">
        <v>35</v>
      </c>
      <c r="D12" s="21">
        <v>2</v>
      </c>
      <c r="E12" s="22">
        <v>100000</v>
      </c>
    </row>
    <row r="13" spans="2:5">
      <c r="C13" t="s">
        <v>31</v>
      </c>
      <c r="D13" s="21">
        <v>4</v>
      </c>
      <c r="E13" s="22">
        <v>110000</v>
      </c>
    </row>
    <row r="14" spans="2:5">
      <c r="B14" t="s">
        <v>45</v>
      </c>
      <c r="D14" s="21">
        <v>4</v>
      </c>
      <c r="E14" s="22">
        <v>110000</v>
      </c>
    </row>
    <row r="15" spans="2:5">
      <c r="C15" t="s">
        <v>43</v>
      </c>
      <c r="D15" s="21">
        <v>2</v>
      </c>
      <c r="E15" s="22">
        <v>100000</v>
      </c>
    </row>
    <row r="16" spans="2:5">
      <c r="C16" t="s">
        <v>53</v>
      </c>
      <c r="D16" s="21">
        <v>2</v>
      </c>
      <c r="E16" s="22">
        <v>120000</v>
      </c>
    </row>
    <row r="17" spans="2:5">
      <c r="B17" t="s">
        <v>9</v>
      </c>
      <c r="D17" s="21">
        <v>9</v>
      </c>
      <c r="E17" s="22">
        <v>115555.55555555556</v>
      </c>
    </row>
    <row r="18" spans="2:5">
      <c r="C18" t="s">
        <v>22</v>
      </c>
      <c r="D18" s="21">
        <v>1</v>
      </c>
      <c r="E18" s="22">
        <v>110000</v>
      </c>
    </row>
    <row r="19" spans="2:5">
      <c r="C19" t="s">
        <v>7</v>
      </c>
      <c r="D19" s="21">
        <v>3</v>
      </c>
      <c r="E19" s="22">
        <v>110000</v>
      </c>
    </row>
    <row r="20" spans="2:5">
      <c r="C20" t="s">
        <v>19</v>
      </c>
      <c r="D20" s="21">
        <v>5</v>
      </c>
      <c r="E20" s="22">
        <v>120000</v>
      </c>
    </row>
    <row r="21" spans="2:5">
      <c r="B21" t="s">
        <v>117</v>
      </c>
      <c r="D21" s="21">
        <v>37</v>
      </c>
      <c r="E21" s="22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K14" sqref="K14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3" t="s">
        <v>126</v>
      </c>
      <c r="C7" s="1"/>
      <c r="D7" s="1"/>
      <c r="E7" s="5"/>
      <c r="F7" s="1"/>
      <c r="G7" s="5"/>
    </row>
    <row r="8" spans="1:7" outlineLevel="1">
      <c r="A8" s="1"/>
      <c r="B8" s="23" t="s">
        <v>121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3" t="s">
        <v>127</v>
      </c>
      <c r="C13" s="1"/>
      <c r="D13" s="1"/>
      <c r="E13" s="5"/>
      <c r="F13" s="1"/>
      <c r="G13" s="5"/>
    </row>
    <row r="14" spans="1:7" outlineLevel="1">
      <c r="A14" s="1"/>
      <c r="B14" s="23" t="s">
        <v>122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3" t="s">
        <v>128</v>
      </c>
      <c r="C19" s="1"/>
      <c r="D19" s="1"/>
      <c r="E19" s="5"/>
      <c r="F19" s="1"/>
      <c r="G19" s="5"/>
    </row>
    <row r="20" spans="1:7" outlineLevel="1">
      <c r="A20" s="1"/>
      <c r="B20" s="23" t="s">
        <v>123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4">
        <f>SUBTOTAL(3,A21:A24)</f>
        <v>4</v>
      </c>
      <c r="B25" s="26" t="s">
        <v>129</v>
      </c>
      <c r="C25" s="24"/>
      <c r="D25" s="24"/>
      <c r="E25" s="25"/>
      <c r="F25" s="24"/>
      <c r="G25" s="25"/>
    </row>
    <row r="26" spans="1:7" outlineLevel="1">
      <c r="A26" s="24"/>
      <c r="B26" s="26" t="s">
        <v>124</v>
      </c>
      <c r="C26" s="24"/>
      <c r="D26" s="24"/>
      <c r="E26" s="25"/>
      <c r="F26" s="24">
        <f>SUBTOTAL(1,F21:F24)</f>
        <v>214</v>
      </c>
      <c r="G26" s="25"/>
    </row>
    <row r="27" spans="1:7">
      <c r="A27" s="24">
        <f>SUBTOTAL(3,A3:A24)</f>
        <v>16</v>
      </c>
      <c r="B27" s="26" t="s">
        <v>130</v>
      </c>
      <c r="C27" s="24"/>
      <c r="D27" s="24"/>
      <c r="E27" s="25"/>
      <c r="F27" s="24"/>
      <c r="G27" s="25"/>
    </row>
    <row r="28" spans="1:7">
      <c r="A28" s="24"/>
      <c r="B28" s="26" t="s">
        <v>125</v>
      </c>
      <c r="C28" s="24"/>
      <c r="D28" s="24"/>
      <c r="E28" s="25"/>
      <c r="F28" s="24">
        <f>SUBTOTAL(1,F3:F24)</f>
        <v>227.3125</v>
      </c>
      <c r="G28" s="25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3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" promptTitle="입력방법" prompt="5단위로 입력하십시오" sqref="B21:B24" xr:uid="{DD9EA2B7-7A14-46C0-A49F-6B6B87725EE0}">
      <formula1>MOD(B21,5)=0</formula1>
    </dataValidation>
    <dataValidation type="custom" errorStyle="warning" allowBlank="1" showInputMessage="1" showErrorMessage="1" errorTitle="입력오류" error="5단위로 다시 입력하십시오" promptTitle="입력방법" prompt="5단위로 입력하십시오" sqref="B3:B18" xr:uid="{16CDE162-83F5-42F1-821D-000B2AE35169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N19" sqref="N19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E17" sqref="E17"/>
    </sheetView>
  </sheetViews>
  <sheetFormatPr defaultRowHeight="17.399999999999999"/>
  <cols>
    <col min="1" max="1" width="3.59765625" customWidth="1"/>
    <col min="2" max="2" width="10.8984375" customWidth="1"/>
    <col min="3" max="5" width="15" bestFit="1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9">
        <v>272000</v>
      </c>
      <c r="D4" s="29">
        <v>324000</v>
      </c>
      <c r="E4" s="29">
        <v>99000</v>
      </c>
    </row>
    <row r="5" spans="2:5">
      <c r="B5" s="1" t="s">
        <v>10</v>
      </c>
      <c r="C5" s="29">
        <v>364000</v>
      </c>
      <c r="D5" s="29">
        <v>81000</v>
      </c>
      <c r="E5" s="29">
        <v>192000</v>
      </c>
    </row>
    <row r="6" spans="2:5">
      <c r="B6" s="1" t="s">
        <v>33</v>
      </c>
      <c r="C6" s="29">
        <v>203000</v>
      </c>
      <c r="D6" s="29">
        <v>486000</v>
      </c>
      <c r="E6" s="29">
        <v>613000</v>
      </c>
    </row>
    <row r="7" spans="2:5">
      <c r="B7" s="1" t="s">
        <v>14</v>
      </c>
      <c r="C7" s="29">
        <v>323000</v>
      </c>
      <c r="D7" s="29">
        <v>70000</v>
      </c>
      <c r="E7" s="29">
        <v>486000</v>
      </c>
    </row>
    <row r="8" spans="2:5">
      <c r="B8" s="1" t="s">
        <v>27</v>
      </c>
      <c r="C8" s="29">
        <v>381000</v>
      </c>
      <c r="D8" s="29">
        <v>120000</v>
      </c>
      <c r="E8" s="29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workbookViewId="0">
      <selection activeCell="G3" sqref="G3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7"/>
      <c r="I2" t="s">
        <v>88</v>
      </c>
    </row>
    <row r="3" spans="1:12" ht="18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예원</cp:lastModifiedBy>
  <dcterms:created xsi:type="dcterms:W3CDTF">2023-08-09T00:13:15Z</dcterms:created>
  <dcterms:modified xsi:type="dcterms:W3CDTF">2024-08-26T07:42:54Z</dcterms:modified>
</cp:coreProperties>
</file>