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oori\Desktop\길벗컴활1급기출\02 최신기출유형\08회\"/>
    </mc:Choice>
  </mc:AlternateContent>
  <xr:revisionPtr revIDLastSave="0" documentId="13_ncr:1_{EBAB3B99-FA50-4B03-B5D0-EEB526CE5325}" xr6:coauthVersionLast="47" xr6:coauthVersionMax="47" xr10:uidLastSave="{00000000-0000-0000-0000-000000000000}"/>
  <bookViews>
    <workbookView xWindow="-110" yWindow="-110" windowWidth="25820" windowHeight="15500" activeTab="6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기본작업!$A$1:$G$32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" l="1" a="1"/>
  <c r="K5" i="3" s="1"/>
  <c r="L5" i="3" a="1"/>
  <c r="L5" i="3" s="1"/>
  <c r="M5" i="3" a="1"/>
  <c r="M5" i="3" s="1"/>
  <c r="K6" i="3" a="1"/>
  <c r="K6" i="3" s="1"/>
  <c r="L6" i="3" a="1"/>
  <c r="L6" i="3" s="1"/>
  <c r="M6" i="3" a="1"/>
  <c r="M6" i="3" s="1"/>
  <c r="K7" i="3" a="1"/>
  <c r="K7" i="3" s="1"/>
  <c r="L7" i="3" a="1"/>
  <c r="L7" i="3" s="1"/>
  <c r="M7" i="3" a="1"/>
  <c r="M7" i="3" s="1"/>
  <c r="L4" i="3" a="1"/>
  <c r="L4" i="3" s="1"/>
  <c r="M4" i="3" a="1"/>
  <c r="M4" i="3" s="1"/>
  <c r="K4" i="3" a="1"/>
  <c r="K4" i="3" s="1"/>
  <c r="L12" i="3"/>
  <c r="M12" i="3"/>
  <c r="N12" i="3"/>
  <c r="K12" i="3"/>
  <c r="A27" i="5"/>
  <c r="A25" i="5"/>
  <c r="A19" i="5"/>
  <c r="A13" i="5"/>
  <c r="A7" i="5"/>
  <c r="F26" i="5"/>
  <c r="F20" i="5"/>
  <c r="F14" i="5"/>
  <c r="F8" i="5"/>
  <c r="F28" i="5" s="1"/>
  <c r="L13" i="3" a="1"/>
  <c r="L13" i="3"/>
  <c r="M13" i="3" a="1"/>
  <c r="M13" i="3"/>
  <c r="N13" i="3" a="1"/>
  <c r="N13" i="3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24" i="3" a="1"/>
  <c r="H4" i="3" a="1"/>
  <c r="H32" i="3" a="1"/>
  <c r="H31" i="3" a="1"/>
  <c r="H8" i="3" a="1"/>
  <c r="H28" i="3" a="1"/>
  <c r="H9" i="3" a="1"/>
  <c r="H5" i="3" a="1"/>
  <c r="H17" i="3" a="1"/>
  <c r="H13" i="3" a="1"/>
  <c r="H25" i="3" a="1"/>
  <c r="H21" i="3" a="1"/>
  <c r="H33" i="3" a="1"/>
  <c r="H29" i="3" a="1"/>
  <c r="H10" i="3" a="1"/>
  <c r="H6" i="3" a="1"/>
  <c r="H26" i="3" a="1"/>
  <c r="H14" i="3" a="1"/>
  <c r="H11" i="3" a="1"/>
  <c r="H22" i="3" a="1"/>
  <c r="H12" i="3" a="1"/>
  <c r="H30" i="3" a="1"/>
  <c r="H15" i="3" a="1"/>
  <c r="H7" i="3" a="1"/>
  <c r="H18" i="3" a="1"/>
  <c r="H23" i="3" a="1"/>
  <c r="H19" i="3" a="1"/>
  <c r="H27" i="3" a="1"/>
  <c r="H20" i="3" a="1"/>
  <c r="H16" i="3" a="1"/>
  <c r="H28" i="3" l="1"/>
  <c r="H20" i="3"/>
  <c r="H27" i="3"/>
  <c r="H19" i="3"/>
  <c r="H18" i="3"/>
  <c r="H15" i="3"/>
  <c r="H12" i="3"/>
  <c r="H11" i="3"/>
  <c r="H26" i="3"/>
  <c r="H10" i="3"/>
  <c r="H33" i="3"/>
  <c r="H25" i="3"/>
  <c r="H17" i="3"/>
  <c r="H9" i="3"/>
  <c r="H32" i="3"/>
  <c r="H24" i="3"/>
  <c r="H16" i="3"/>
  <c r="H8" i="3"/>
  <c r="H31" i="3"/>
  <c r="H23" i="3"/>
  <c r="H7" i="3"/>
  <c r="H30" i="3"/>
  <c r="H22" i="3"/>
  <c r="H14" i="3"/>
  <c r="H6" i="3"/>
  <c r="H29" i="3"/>
  <c r="H21" i="3"/>
  <c r="H13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361BC02-1CC3-49B7-BDA0-2B3C65532C52}" sourceFile="C:\Users\woori\Desktop\길벗컴활1급기출\02 최신기출유형\08회\수강현황.accdb" keepAlive="1" name="수강현황" type="5" refreshedVersion="7" background="1">
    <dbPr connection="Provider=Microsoft.ACE.OLEDB.12.0;User ID=Admin;Data Source=C:\Users\woori\Desktop\길벗컴활1급기출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<sst xmlns="http://schemas.openxmlformats.org/spreadsheetml/2006/main" count="446" uniqueCount="141">
  <si>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</si>
  <si>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</si>
  <si>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</si>
  <si>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</si>
  <si>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</si>
  <si>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</si>
  <si>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</si>
  <si>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</si>
  <si>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</si>
  <si>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</si>
  <si>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</si>
  <si>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</si>
  <si>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</si>
  <si>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</si>
  <si>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</si>
  <si>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</si>
  <si>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</si>
  <si>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</si>
  <si>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</si>
  <si>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</si>
  <si>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</si>
  <si>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</si>
  <si>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</si>
  <si>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</si>
  <si>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</si>
  <si>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</si>
  <si>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</si>
  <si>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</si>
  <si>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</si>
  <si>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</si>
  <si>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</si>
  <si>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</si>
  <si>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</si>
  <si>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</si>
  <si>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</si>
  <si>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</si>
  <si>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</si>
  <si>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</si>
  <si>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</si>
  <si>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</si>
  <si>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</si>
  <si>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</si>
  <si>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</si>
  <si>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</si>
  <si>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</si>
  <si>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</si>
  <si>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</si>
  <si>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</si>
  <si>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</si>
  <si>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</si>
  <si>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</si>
  <si>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</si>
  <si>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</si>
  <si>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</si>
  <si>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</si>
  <si>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</si>
  <si>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</si>
  <si>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</si>
  <si>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</si>
  <si>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</si>
  <si>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</si>
  <si>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</si>
  <si>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</si>
  <si>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</si>
  <si>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</si>
  <si>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</si>
  <si>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</si>
  <si>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</si>
  <si>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</si>
  <si>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</si>
  <si>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</si>
  <si>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</si>
  <si>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</si>
  <si>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</si>
  <si>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</si>
  <si>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</si>
  <si>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</si>
  <si>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</si>
  <si>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</si>
  <si>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</si>
  <si>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</si>
  <si>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</si>
  <si>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</si>
  <si>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</si>
  <si>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</si>
  <si>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</si>
  <si>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</si>
  <si>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</si>
  <si>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</si>
  <si>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</si>
  <si>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</si>
  <si>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</si>
  <si>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</si>
  <si>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</si>
  <si>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</si>
  <si>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</si>
  <si>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</si>
  <si>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</si>
  <si>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</si>
  <si>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</si>
  <si>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</si>
  <si>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</si>
  <si>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</si>
  <si>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</si>
  <si>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</si>
  <si>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</si>
  <si>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</si>
  <si>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</si>
  <si>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</si>
  <si>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</si>
  <si>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</si>
  <si>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</si>
  <si>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</si>
  <si>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</si>
  <si>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</si>
  <si>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</si>
  <si>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</si>
  <si>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</si>
  <si>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</si>
  <si>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</si>
  <si>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</si>
  <si>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(모두)</t>
  </si>
  <si>
    <t>총합계</t>
  </si>
  <si>
    <t>김영진</t>
  </si>
  <si>
    <t>명호준</t>
  </si>
  <si>
    <t>양민경</t>
  </si>
  <si>
    <t>이미철</t>
  </si>
  <si>
    <t>수강생수</t>
  </si>
  <si>
    <t>평균 : 수강료</t>
  </si>
  <si>
    <t>수강코드2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</si>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</sst>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&quot;&quot;원&quot;;0&quot;만&quot;0,&quot;천&quot;&quot;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6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01-4FDC-ADE5-3A8B7521F6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6</xdr:col>
          <xdr:colOff>0</xdr:colOff>
          <xdr:row>1</xdr:row>
          <xdr:rowOff>165100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oori" refreshedDate="45472.572264236114" backgroundQuery="1" createdVersion="7" refreshedVersion="7" minRefreshableVersion="3" recordCount="37" xr:uid="{4C80CB02-F414-4517-AF55-0CAD1F844FD0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051A50-57C9-4EE8-BB32-91F89DD25914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5" subtotal="average" baseField="0" baseItem="1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F132C12-6108-4381-84B0-6AAAEFA9C05F}" name="표1" displayName="표1" ref="A1:G10" totalsRowShown="0">
  <autoFilter ref="A1:G10" xr:uid="{AF132C12-6108-4381-84B0-6AAAEFA9C05F}"/>
  <tableColumns count="7">
    <tableColumn id="1" xr3:uid="{2F414344-116D-4540-9A49-DBECCC60FE62}" name="수강코드"/>
    <tableColumn id="2" xr3:uid="{75EADDFF-0493-4BDF-8AB2-71E973773EB2}" name="성명"/>
    <tableColumn id="3" xr3:uid="{82193C9A-1D30-4436-81D5-A2B1225C67B0}" name="학년"/>
    <tableColumn id="4" xr3:uid="{E02C645F-EC25-4F99-83E4-37DB15189DD6}" name="과목"/>
    <tableColumn id="5" xr3:uid="{D8E92D5B-B93E-4659-8F3A-F28C67FEB9CE}" name="담당강사"/>
    <tableColumn id="6" xr3:uid="{5CC7BCD3-DCCA-4D68-A5BD-1EAE5F1BE787}" name="수강료"/>
    <tableColumn id="7" xr3:uid="{382AE58B-DAC3-41A5-ACEA-747B04AAD63E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C2" sqref="C2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17" t="s">
        <v>115</v>
      </c>
    </row>
    <row r="35" spans="1:5">
      <c r="A35" t="b">
        <f>OR(RIGHT(B3,1)="수", AND(D3&lt;&gt;"영어", 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AND(MOD(ROW($A3),2)=0, $D3="국사")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2" workbookViewId="0">
      <selection activeCell="P6" sqref="P6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 (LEFT($B$4:$B$33,1)=$J4)*(RIGHT($B$4:$B$33,1)*1=K$3),1))</f>
        <v>1</v>
      </c>
      <c r="L4" s="1">
        <f t="array" ref="L4">COUNT(IF( (LEFT($B$4:$B$33,1)=$J4)*(RIGHT($B$4:$B$33,1)*1=L$3),1))</f>
        <v>3</v>
      </c>
      <c r="M4" s="1">
        <f t="array" ref="M4">COUNT(IF( 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 (LEFT($B$4:$B$33,1)=$J5)*(RIGHT($B$4:$B$33,1)*1=K$3),1))</f>
        <v>2</v>
      </c>
      <c r="L5" s="1">
        <f t="array" ref="L5">COUNT(IF( (LEFT($B$4:$B$33,1)=$J5)*(RIGHT($B$4:$B$33,1)*1=L$3),1))</f>
        <v>0</v>
      </c>
      <c r="M5" s="1">
        <f t="array" ref="M5">COUNT(IF( 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 (LEFT($B$4:$B$33,1)=$J6)*(RIGHT($B$4:$B$33,1)*1=K$3),1))</f>
        <v>5</v>
      </c>
      <c r="L6" s="1">
        <f t="array" ref="L6">COUNT(IF( (LEFT($B$4:$B$33,1)=$J6)*(RIGHT($B$4:$B$33,1)*1=L$3),1))</f>
        <v>3</v>
      </c>
      <c r="M6" s="1">
        <f t="array" ref="M6">COUNT(IF( 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 (LEFT($B$4:$B$33,1)=$J7)*(RIGHT($B$4:$B$33,1)*1=K$3),1))</f>
        <v>4</v>
      </c>
      <c r="L7" s="1">
        <f t="array" ref="L7">COUNT(IF( (LEFT($B$4:$B$33,1)=$J7)*(RIGHT($B$4:$B$33,1)*1=L$3),1))</f>
        <v>1</v>
      </c>
      <c r="M7" s="1">
        <f t="array" ref="M7">COUNT(IF( 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 $E$4:$E$33=K$11,$G$4:$G$33))</f>
        <v>115000</v>
      </c>
      <c r="L13" s="6">
        <f t="array" ref="L13">AVERAGE(IF( $E$4:$E$33=L$11,$G$4:$G$33))</f>
        <v>106666.66666666667</v>
      </c>
      <c r="M13" s="6">
        <f t="array" ref="M13">AVERAGE(IF( $E$4:$E$33=M$11,$G$4:$G$33))</f>
        <v>100000</v>
      </c>
      <c r="N13" s="6">
        <f t="array" ref="N13">AVERAGE(IF( 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5700F-ECB8-4C02-B929-17C0C64BFCCA}">
  <sheetPr codeName="Sheet8"/>
  <dimension ref="A1:G10"/>
  <sheetViews>
    <sheetView workbookViewId="0">
      <selection activeCell="E24" sqref="E24"/>
    </sheetView>
  </sheetViews>
  <sheetFormatPr defaultRowHeight="17"/>
  <cols>
    <col min="1" max="1" width="9.9140625" customWidth="1"/>
    <col min="5" max="5" width="9.9140625" customWidth="1"/>
    <col min="7" max="7" width="11.75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25</v>
      </c>
      <c r="B2" t="s">
        <v>26</v>
      </c>
      <c r="C2">
        <v>1</v>
      </c>
      <c r="D2" t="s">
        <v>17</v>
      </c>
      <c r="E2" t="s">
        <v>27</v>
      </c>
      <c r="F2">
        <v>90000</v>
      </c>
      <c r="G2">
        <v>81000</v>
      </c>
    </row>
    <row r="3" spans="1:7">
      <c r="A3" t="s">
        <v>25</v>
      </c>
      <c r="B3" t="s">
        <v>124</v>
      </c>
      <c r="C3">
        <v>2</v>
      </c>
      <c r="D3" t="s">
        <v>17</v>
      </c>
      <c r="E3" t="s">
        <v>37</v>
      </c>
      <c r="F3">
        <v>100000</v>
      </c>
      <c r="G3">
        <v>95000</v>
      </c>
    </row>
    <row r="4" spans="1:7">
      <c r="A4" t="s">
        <v>25</v>
      </c>
      <c r="B4" t="s">
        <v>125</v>
      </c>
      <c r="C4">
        <v>1</v>
      </c>
      <c r="D4" t="s">
        <v>45</v>
      </c>
      <c r="E4" t="s">
        <v>46</v>
      </c>
      <c r="F4">
        <v>100000</v>
      </c>
      <c r="G4">
        <v>90000</v>
      </c>
    </row>
    <row r="5" spans="1:7">
      <c r="A5" t="s">
        <v>25</v>
      </c>
      <c r="B5" t="s">
        <v>126</v>
      </c>
      <c r="C5">
        <v>1</v>
      </c>
      <c r="D5" t="s">
        <v>17</v>
      </c>
      <c r="E5" t="s">
        <v>27</v>
      </c>
      <c r="F5">
        <v>90000</v>
      </c>
      <c r="G5">
        <v>81000</v>
      </c>
    </row>
    <row r="6" spans="1:7">
      <c r="A6" t="s">
        <v>25</v>
      </c>
      <c r="B6" t="s">
        <v>123</v>
      </c>
      <c r="C6">
        <v>1</v>
      </c>
      <c r="D6" t="s">
        <v>17</v>
      </c>
      <c r="E6" t="s">
        <v>55</v>
      </c>
      <c r="F6">
        <v>90000</v>
      </c>
      <c r="G6">
        <v>81000</v>
      </c>
    </row>
    <row r="7" spans="1:7">
      <c r="A7" t="s">
        <v>25</v>
      </c>
      <c r="B7" t="s">
        <v>38</v>
      </c>
      <c r="C7">
        <v>1</v>
      </c>
      <c r="D7" t="s">
        <v>17</v>
      </c>
      <c r="E7" t="s">
        <v>27</v>
      </c>
      <c r="F7">
        <v>90000</v>
      </c>
      <c r="G7">
        <v>81000</v>
      </c>
    </row>
    <row r="8" spans="1:7">
      <c r="A8" t="s">
        <v>25</v>
      </c>
      <c r="B8" t="s">
        <v>59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34</v>
      </c>
      <c r="C9">
        <v>1</v>
      </c>
      <c r="D9" t="s">
        <v>17</v>
      </c>
      <c r="E9" t="s">
        <v>27</v>
      </c>
      <c r="F9">
        <v>90000</v>
      </c>
      <c r="G9">
        <v>81000</v>
      </c>
    </row>
    <row r="10" spans="1:7">
      <c r="A10" t="s">
        <v>25</v>
      </c>
      <c r="B10" t="s">
        <v>48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7" sqref="D7"/>
    </sheetView>
  </sheetViews>
  <sheetFormatPr defaultRowHeight="17"/>
  <cols>
    <col min="2" max="2" width="10.75" bestFit="1" customWidth="1"/>
    <col min="3" max="3" width="10.58203125" bestFit="1" customWidth="1"/>
    <col min="4" max="4" width="8.5" bestFit="1" customWidth="1"/>
    <col min="5" max="5" width="12.25" bestFit="1" customWidth="1"/>
    <col min="6" max="39" width="8.08203125" bestFit="1" customWidth="1"/>
    <col min="40" max="40" width="6.83203125" bestFit="1" customWidth="1"/>
  </cols>
  <sheetData>
    <row r="3" spans="2:5">
      <c r="B3" s="19" t="s">
        <v>2</v>
      </c>
      <c r="C3" t="s">
        <v>121</v>
      </c>
    </row>
    <row r="5" spans="2:5">
      <c r="B5" s="19" t="s">
        <v>129</v>
      </c>
      <c r="C5" s="19" t="s">
        <v>0</v>
      </c>
      <c r="D5" t="s">
        <v>127</v>
      </c>
      <c r="E5" t="s">
        <v>128</v>
      </c>
    </row>
    <row r="6" spans="2:5">
      <c r="B6" t="s">
        <v>17</v>
      </c>
      <c r="D6" s="20">
        <v>14</v>
      </c>
      <c r="E6" s="21">
        <v>96428.571428571435</v>
      </c>
    </row>
    <row r="7" spans="2:5">
      <c r="C7" t="s">
        <v>25</v>
      </c>
      <c r="D7" s="20">
        <v>9</v>
      </c>
      <c r="E7" s="21">
        <v>92222.222222222219</v>
      </c>
    </row>
    <row r="8" spans="2:5">
      <c r="C8" t="s">
        <v>15</v>
      </c>
      <c r="D8" s="20">
        <v>3</v>
      </c>
      <c r="E8" s="21">
        <v>100000</v>
      </c>
    </row>
    <row r="9" spans="2:5">
      <c r="C9" t="s">
        <v>28</v>
      </c>
      <c r="D9" s="20">
        <v>2</v>
      </c>
      <c r="E9" s="21">
        <v>110000</v>
      </c>
    </row>
    <row r="10" spans="2:5">
      <c r="B10" t="s">
        <v>13</v>
      </c>
      <c r="D10" s="20">
        <v>10</v>
      </c>
      <c r="E10" s="21">
        <v>100000</v>
      </c>
    </row>
    <row r="11" spans="2:5">
      <c r="C11" t="s">
        <v>11</v>
      </c>
      <c r="D11" s="20">
        <v>4</v>
      </c>
      <c r="E11" s="21">
        <v>90000</v>
      </c>
    </row>
    <row r="12" spans="2:5">
      <c r="C12" t="s">
        <v>35</v>
      </c>
      <c r="D12" s="20">
        <v>2</v>
      </c>
      <c r="E12" s="21">
        <v>100000</v>
      </c>
    </row>
    <row r="13" spans="2:5">
      <c r="C13" t="s">
        <v>31</v>
      </c>
      <c r="D13" s="20">
        <v>4</v>
      </c>
      <c r="E13" s="21">
        <v>110000</v>
      </c>
    </row>
    <row r="14" spans="2:5">
      <c r="B14" t="s">
        <v>45</v>
      </c>
      <c r="D14" s="20">
        <v>4</v>
      </c>
      <c r="E14" s="21">
        <v>110000</v>
      </c>
    </row>
    <row r="15" spans="2:5">
      <c r="C15" t="s">
        <v>43</v>
      </c>
      <c r="D15" s="20">
        <v>2</v>
      </c>
      <c r="E15" s="21">
        <v>100000</v>
      </c>
    </row>
    <row r="16" spans="2:5">
      <c r="C16" t="s">
        <v>53</v>
      </c>
      <c r="D16" s="20">
        <v>2</v>
      </c>
      <c r="E16" s="21">
        <v>120000</v>
      </c>
    </row>
    <row r="17" spans="2:5">
      <c r="B17" t="s">
        <v>9</v>
      </c>
      <c r="D17" s="20">
        <v>9</v>
      </c>
      <c r="E17" s="21">
        <v>115555.55555555556</v>
      </c>
    </row>
    <row r="18" spans="2:5">
      <c r="C18" t="s">
        <v>22</v>
      </c>
      <c r="D18" s="20">
        <v>1</v>
      </c>
      <c r="E18" s="21">
        <v>110000</v>
      </c>
    </row>
    <row r="19" spans="2:5">
      <c r="C19" t="s">
        <v>7</v>
      </c>
      <c r="D19" s="20">
        <v>3</v>
      </c>
      <c r="E19" s="21">
        <v>110000</v>
      </c>
    </row>
    <row r="20" spans="2:5">
      <c r="C20" t="s">
        <v>19</v>
      </c>
      <c r="D20" s="20">
        <v>5</v>
      </c>
      <c r="E20" s="21">
        <v>120000</v>
      </c>
    </row>
    <row r="21" spans="2:5">
      <c r="B21" t="s">
        <v>122</v>
      </c>
      <c r="D21" s="20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J5" sqref="J5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135</v>
      </c>
      <c r="C7" s="1"/>
      <c r="D7" s="1"/>
      <c r="E7" s="5"/>
      <c r="F7" s="1"/>
      <c r="G7" s="5"/>
    </row>
    <row r="8" spans="1:7" outlineLevel="1">
      <c r="A8" s="1"/>
      <c r="B8" s="22" t="s">
        <v>130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136</v>
      </c>
      <c r="C13" s="1"/>
      <c r="D13" s="1"/>
      <c r="E13" s="5"/>
      <c r="F13" s="1"/>
      <c r="G13" s="5"/>
    </row>
    <row r="14" spans="1:7" outlineLevel="1">
      <c r="A14" s="1"/>
      <c r="B14" s="22" t="s">
        <v>131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137</v>
      </c>
      <c r="C19" s="1"/>
      <c r="D19" s="1"/>
      <c r="E19" s="5"/>
      <c r="F19" s="1"/>
      <c r="G19" s="5"/>
    </row>
    <row r="20" spans="1:7" outlineLevel="1">
      <c r="A20" s="1"/>
      <c r="B20" s="22" t="s">
        <v>132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3">
        <f>SUBTOTAL(3,A21:A24)</f>
        <v>4</v>
      </c>
      <c r="B25" s="25" t="s">
        <v>138</v>
      </c>
      <c r="C25" s="23"/>
      <c r="D25" s="23"/>
      <c r="E25" s="24"/>
      <c r="F25" s="23"/>
      <c r="G25" s="24"/>
    </row>
    <row r="26" spans="1:7" outlineLevel="1">
      <c r="A26" s="23"/>
      <c r="B26" s="25" t="s">
        <v>133</v>
      </c>
      <c r="C26" s="23"/>
      <c r="D26" s="23"/>
      <c r="E26" s="24"/>
      <c r="F26" s="23">
        <f>SUBTOTAL(1,F21:F24)</f>
        <v>214</v>
      </c>
      <c r="G26" s="24"/>
    </row>
    <row r="27" spans="1:7">
      <c r="A27" s="23">
        <f>SUBTOTAL(3,A3:A24)</f>
        <v>16</v>
      </c>
      <c r="B27" s="25" t="s">
        <v>139</v>
      </c>
      <c r="C27" s="23"/>
      <c r="D27" s="23"/>
      <c r="E27" s="24"/>
      <c r="F27" s="23"/>
      <c r="G27" s="24"/>
    </row>
    <row r="28" spans="1:7">
      <c r="A28" s="23"/>
      <c r="B28" s="25" t="s">
        <v>134</v>
      </c>
      <c r="C28" s="23"/>
      <c r="D28" s="23"/>
      <c r="E28" s="24"/>
      <c r="F28" s="23">
        <f>SUBTOTAL(1,F3:F24)</f>
        <v>227.3125</v>
      </c>
      <c r="G28" s="24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6CB024B0-4145-47FC-B454-2D9B30C0FA76}">
      <formula1>MOD(B3,5)=0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M9" sqref="M9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tabSelected="1" workbookViewId="0">
      <selection activeCell="H6" sqref="H6"/>
    </sheetView>
  </sheetViews>
  <sheetFormatPr defaultRowHeight="17"/>
  <cols>
    <col min="1" max="1" width="3.58203125" customWidth="1"/>
    <col min="2" max="2" width="10.8320312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6">
        <v>272000</v>
      </c>
      <c r="D4" s="26">
        <v>324000</v>
      </c>
      <c r="E4" s="26">
        <v>99000</v>
      </c>
    </row>
    <row r="5" spans="2:5">
      <c r="B5" s="1" t="s">
        <v>10</v>
      </c>
      <c r="C5" s="26">
        <v>364000</v>
      </c>
      <c r="D5" s="26">
        <v>81000</v>
      </c>
      <c r="E5" s="26">
        <v>192000</v>
      </c>
    </row>
    <row r="6" spans="2:5">
      <c r="B6" s="1" t="s">
        <v>33</v>
      </c>
      <c r="C6" s="26">
        <v>203000</v>
      </c>
      <c r="D6" s="26">
        <v>486000</v>
      </c>
      <c r="E6" s="26">
        <v>613000</v>
      </c>
    </row>
    <row r="7" spans="2:5">
      <c r="B7" s="1" t="s">
        <v>14</v>
      </c>
      <c r="C7" s="26">
        <v>323000</v>
      </c>
      <c r="D7" s="26">
        <v>70000</v>
      </c>
      <c r="E7" s="26">
        <v>486000</v>
      </c>
    </row>
    <row r="8" spans="2:5">
      <c r="B8" s="1" t="s">
        <v>27</v>
      </c>
      <c r="C8" s="26">
        <v>381000</v>
      </c>
      <c r="D8" s="26">
        <v>120000</v>
      </c>
      <c r="E8" s="26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F8" sqref="F8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27" t="s">
        <v>140</v>
      </c>
      <c r="I2" t="s">
        <v>88</v>
      </c>
    </row>
    <row r="3" spans="1:12" ht="17.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woori</cp:lastModifiedBy>
  <dcterms:created xsi:type="dcterms:W3CDTF">2023-08-09T00:13:15Z</dcterms:created>
  <dcterms:modified xsi:type="dcterms:W3CDTF">2024-07-01T09:27:12Z</dcterms:modified>
</cp:coreProperties>
</file>