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8회\"/>
    </mc:Choice>
  </mc:AlternateContent>
  <xr:revisionPtr revIDLastSave="0" documentId="13_ncr:1_{41FD9126-1B2D-4A33-9D4B-DDE0FC945F1C}" xr6:coauthVersionLast="47" xr6:coauthVersionMax="47" xr10:uidLastSave="{00000000-0000-0000-0000-000000000000}"/>
  <bookViews>
    <workbookView xWindow="-120" yWindow="-120" windowWidth="29040" windowHeight="15720" activeTab="5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3" l="1" a="1"/>
  <c r="M5" i="3" s="1"/>
  <c r="M6" i="3" a="1"/>
  <c r="M6" i="3" s="1"/>
  <c r="M7" i="3" a="1"/>
  <c r="M7" i="3" s="1"/>
  <c r="M4" i="3" a="1"/>
  <c r="M4" i="3" s="1"/>
  <c r="L5" i="3" a="1"/>
  <c r="L5" i="3" s="1"/>
  <c r="L6" i="3" a="1"/>
  <c r="L6" i="3" s="1"/>
  <c r="L7" i="3" a="1"/>
  <c r="L7" i="3" s="1"/>
  <c r="L4" i="3" a="1"/>
  <c r="L4" i="3" s="1"/>
  <c r="K5" i="3" a="1"/>
  <c r="K5" i="3" s="1"/>
  <c r="K6" i="3" a="1"/>
  <c r="K6" i="3" s="1"/>
  <c r="K7" i="3" a="1"/>
  <c r="K7" i="3" s="1"/>
  <c r="K4" i="3" a="1"/>
  <c r="K4" i="3" s="1"/>
  <c r="L12" i="3"/>
  <c r="M12" i="3"/>
  <c r="N12" i="3"/>
  <c r="K12" i="3"/>
  <c r="L13" i="3" a="1"/>
  <c r="L13" i="3" s="1"/>
  <c r="M13" i="3" a="1"/>
  <c r="M13" i="3" s="1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3A0B5B-A535-466E-9EAA-138CCA052E6C}" sourceFile="C:\길벗컴활1급기출\02 최신기출유형\08회\수강현황.accdb" keepAlive="1" name="수강현황" type="5" refreshedVersion="8" background="1">
    <dbPr connection="Provider=Microsoft.ACE.OLEDB.12.0;User ID=Admin;Data Source=C:\길벗컴활1급기출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sharedStrings.xml><?xml version="1.0" encoding="utf-8"?>
<sst xmlns="http://schemas.openxmlformats.org/spreadsheetml/2006/main" count="402" uniqueCount="131">
  <si>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</si>
  <si>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</si>
  <si>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</si>
  <si>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</si>
  <si>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</si>
  <si>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</si>
  <si>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</si>
  <si>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</si>
  <si>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</si>
  <si>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</si>
  <si>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</si>
  <si>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</si>
  <si>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</si>
  <si>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</si>
  <si>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</si>
  <si>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</si>
  <si>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</si>
  <si>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</si>
  <si>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</si>
  <si>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</si>
  <si>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</si>
  <si>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</si>
  <si>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</si>
  <si>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</si>
  <si>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</si>
  <si>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</si>
  <si>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</si>
  <si>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</si>
  <si>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</si>
  <si>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</si>
  <si>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</si>
  <si>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</si>
  <si>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</si>
  <si>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</si>
  <si>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</si>
  <si>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</si>
  <si>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</si>
  <si>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</si>
  <si>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</si>
  <si>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</si>
  <si>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</si>
  <si>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</si>
  <si>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</si>
  <si>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</si>
  <si>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</si>
  <si>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</si>
  <si>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</si>
  <si>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</si>
  <si>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</si>
  <si>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</si>
  <si>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</si>
  <si>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</si>
  <si>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</si>
  <si>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</si>
  <si>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</si>
  <si>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</si>
  <si>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</si>
  <si>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</si>
  <si>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</si>
  <si>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</si>
  <si>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</si>
  <si>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</si>
  <si>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</si>
  <si>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</si>
  <si>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</si>
  <si>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</si>
  <si>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</si>
  <si>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</si>
  <si>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</si>
  <si>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</si>
  <si>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</si>
  <si>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</si>
  <si>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</si>
  <si>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</si>
  <si>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</si>
  <si>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</si>
  <si>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</si>
  <si>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</si>
  <si>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</si>
  <si>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</si>
  <si>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</si>
  <si>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</si>
  <si>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</si>
  <si>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</si>
  <si>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</si>
  <si>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</si>
  <si>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</si>
  <si>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</si>
  <si>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</si>
  <si>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</si>
  <si>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</si>
  <si>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</si>
  <si>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</si>
  <si>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</si>
  <si>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</si>
  <si>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</si>
  <si>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</si>
  <si>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</si>
  <si>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</si>
  <si>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</si>
  <si>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</si>
  <si>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</si>
  <si>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</si>
  <si>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</si>
  <si>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</si>
  <si>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</si>
  <si>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</si>
  <si>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</si>
  <si>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</si>
  <si>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</si>
  <si>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</si>
  <si>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</si>
  <si>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</si>
  <si>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</si>
  <si>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</si>
  <si>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</si>
  <si>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</si>
  <si>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</si>
  <si>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평균 : 수강료</t>
  </si>
  <si>
    <t>수강코드2</t>
  </si>
  <si>
    <t>수강생수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</si>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</sst>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#&quot;만&quot;#,&quot;천&quot;&quot;원&quot;;#&quot;만&quot;#,&quot;천&quot;&quot;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ont>
        <b val="0"/>
        <i/>
        <color rgb="FFFF0000"/>
      </font>
    </dxf>
    <dxf>
      <numFmt numFmtId="32" formatCode="_-&quot;₩&quot;* #,##0_-;\-&quot;₩&quot;* #,##0_-;_-&quot;₩&quot;* &quot;-&quot;_-;_-@_-"/>
    </dxf>
    <dxf>
      <numFmt numFmtId="32" formatCode="_-&quot;₩&quot;* #,##0_-;\-&quot;₩&quot;* #,##0_-;_-&quot;₩&quot;* &quot;-&quot;_-;_-@_-"/>
    </dxf>
    <dxf>
      <numFmt numFmtId="32" formatCode="_-&quot;₩&quot;* #,##0_-;\-&quot;₩&quot;* #,##0_-;_-&quot;₩&quot;* &quot;-&quot;_-;_-@_-"/>
    </dxf>
    <dxf>
      <numFmt numFmtId="32" formatCode="_-&quot;₩&quot;* #,##0_-;\-&quot;₩&quot;* #,##0_-;_-&quot;₩&quot;* &quot;-&quot;_-;_-@_-"/>
    </dxf>
    <dxf>
      <numFmt numFmtId="32" formatCode="_-&quot;₩&quot;* #,##0_-;\-&quot;₩&quot;* #,##0_-;_-&quot;₩&quot;* &quot;-&quot;_-;_-@_-"/>
    </dxf>
    <dxf>
      <numFmt numFmtId="32" formatCode="_-&quot;₩&quot;* #,##0_-;\-&quot;₩&quot;* #,##0_-;_-&quot;₩&quot;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DB-4CA8-A419-E9108861749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 w="1270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5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68.961179745369" backgroundQuery="1" createdVersion="8" refreshedVersion="8" minRefreshableVersion="3" recordCount="37" xr:uid="{AD066DC9-B26A-4AF9-9ACD-5B01B7D18C3E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C975B-3002-4283-B1FC-44CCBC7A6139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>
      <items count="5">
        <item x="0"/>
        <item x="3"/>
        <item x="1"/>
        <item x="2"/>
        <item t="default"/>
      </items>
    </pivotField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3"/>
    <dataField name="평균 : 수강료" fld="5" subtotal="average" baseField="0" baseItem="0" numFmtId="42"/>
  </dataFields>
  <formats count="1">
    <format dxfId="6">
      <pivotArea outline="0" fieldPosition="0">
        <references count="1">
          <reference field="4294967294" count="1" selected="0">
            <x v="1"/>
          </reference>
        </references>
      </pivotArea>
    </format>
  </format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85" workbookViewId="0">
      <selection activeCell="G3" sqref="G3:G32"/>
    </sheetView>
  </sheetViews>
  <sheetFormatPr defaultRowHeight="16.5" x14ac:dyDescent="0.3"/>
  <cols>
    <col min="3" max="3" width="5.875" customWidth="1"/>
    <col min="5" max="5" width="10.875" bestFit="1" customWidth="1"/>
    <col min="6" max="7" width="12.87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 x14ac:dyDescent="0.3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 x14ac:dyDescent="0.3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 x14ac:dyDescent="0.3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 x14ac:dyDescent="0.3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 x14ac:dyDescent="0.3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 x14ac:dyDescent="0.3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 x14ac:dyDescent="0.3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 x14ac:dyDescent="0.3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 x14ac:dyDescent="0.3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 x14ac:dyDescent="0.3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 x14ac:dyDescent="0.3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 x14ac:dyDescent="0.3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 x14ac:dyDescent="0.3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 x14ac:dyDescent="0.3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 x14ac:dyDescent="0.3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 x14ac:dyDescent="0.3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 x14ac:dyDescent="0.3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 x14ac:dyDescent="0.3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 x14ac:dyDescent="0.3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 x14ac:dyDescent="0.3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 x14ac:dyDescent="0.3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 x14ac:dyDescent="0.3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 x14ac:dyDescent="0.3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 x14ac:dyDescent="0.3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 x14ac:dyDescent="0.3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 x14ac:dyDescent="0.3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 x14ac:dyDescent="0.3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 x14ac:dyDescent="0.3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 x14ac:dyDescent="0.3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 x14ac:dyDescent="0.3">
      <c r="A34" s="18" t="s">
        <v>115</v>
      </c>
    </row>
    <row r="35" spans="1:5" x14ac:dyDescent="0.3">
      <c r="A35" t="b">
        <f>OR(RIGHT($B3,1)="수",AND($D3&lt;&gt;"영어",$C3=3))</f>
        <v>0</v>
      </c>
    </row>
    <row r="37" spans="1:5" x14ac:dyDescent="0.3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 x14ac:dyDescent="0.3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 x14ac:dyDescent="0.3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 x14ac:dyDescent="0.3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 x14ac:dyDescent="0.3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 x14ac:dyDescent="0.3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 x14ac:dyDescent="0.3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 x14ac:dyDescent="0.3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 x14ac:dyDescent="0.3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 x14ac:dyDescent="0.3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 x14ac:dyDescent="0.3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 x14ac:dyDescent="0.3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AND(MOD(ROW($A1),2)=0,$D1="국사")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zoomScale="85" zoomScaleNormal="85" workbookViewId="0">
      <selection activeCell="M17" sqref="M17"/>
    </sheetView>
  </sheetViews>
  <sheetFormatPr defaultRowHeight="16.5" x14ac:dyDescent="0.3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 x14ac:dyDescent="0.3">
      <c r="B2" t="s">
        <v>63</v>
      </c>
      <c r="J2" t="s">
        <v>64</v>
      </c>
    </row>
    <row r="3" spans="2:14" x14ac:dyDescent="0.3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 x14ac:dyDescent="0.3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IF(LEFT($B4,1)="가","영어",IF(LEFT($B4,1)="나","수학",IF(LEFT($B4,1)="다","국어","국사")))</f>
        <v>국어</v>
      </c>
      <c r="F4" s="1" t="s">
        <v>27</v>
      </c>
      <c r="G4" s="5">
        <v>90000</v>
      </c>
      <c r="H4" s="5"/>
      <c r="J4" s="1" t="s">
        <v>65</v>
      </c>
      <c r="K4" s="1">
        <f t="array" ref="K4">COUNT(IF( (LEFT($B$4:$B$33,1)=$J4) * (RIGHT($B$4:$B$33,1)="1"),$D$4:$D$33 ))</f>
        <v>1</v>
      </c>
      <c r="L4" s="1">
        <f t="array" ref="L4">COUNT(IF( (LEFT($B$4:$B$33,1)=$J4) * (RIGHT($B$4:$B$33,1)="2"),$D$4:$D$33 ))</f>
        <v>3</v>
      </c>
      <c r="M4" s="1">
        <f t="array" ref="M4">COUNT(IF( (LEFT($B$4:$B$33,1)=$J4) * (RIGHT($B$4:$B$33,1)="3"),$D$4:$D$33 ))</f>
        <v>4</v>
      </c>
    </row>
    <row r="5" spans="2:14" x14ac:dyDescent="0.3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IF(LEFT($B5,1)="가","영어",IF(LEFT($B5,1)="나","수학",IF(LEFT($B5,1)="다","국어","국사")))</f>
        <v>국어</v>
      </c>
      <c r="F5" s="1" t="s">
        <v>30</v>
      </c>
      <c r="G5" s="5">
        <v>110000</v>
      </c>
      <c r="H5" s="5"/>
      <c r="J5" s="1" t="s">
        <v>66</v>
      </c>
      <c r="K5" s="1">
        <f t="array" ref="K5">COUNT(IF( (LEFT($B$4:$B$33,1)=$J5) * (RIGHT($B$4:$B$33,1)="1"),$D$4:$D$33 ))</f>
        <v>2</v>
      </c>
      <c r="L5" s="1">
        <f t="array" ref="L5">COUNT(IF( (LEFT($B$4:$B$33,1)=$J5) * (RIGHT($B$4:$B$33,1)="2"),$D$4:$D$33 ))</f>
        <v>0</v>
      </c>
      <c r="M5" s="1">
        <f t="array" ref="M5">COUNT(IF( (LEFT($B$4:$B$33,1)=$J5) * (RIGHT($B$4:$B$33,1)="3"),$D$4:$D$33 ))</f>
        <v>1</v>
      </c>
    </row>
    <row r="6" spans="2:14" x14ac:dyDescent="0.3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/>
      <c r="J6" s="1" t="s">
        <v>67</v>
      </c>
      <c r="K6" s="1">
        <f t="array" ref="K6">COUNT(IF( (LEFT($B$4:$B$33,1)=$J6) * (RIGHT($B$4:$B$33,1)="1"),$D$4:$D$33 ))</f>
        <v>5</v>
      </c>
      <c r="L6" s="1">
        <f t="array" ref="L6">COUNT(IF( (LEFT($B$4:$B$33,1)=$J6) * (RIGHT($B$4:$B$33,1)="2"),$D$4:$D$33 ))</f>
        <v>3</v>
      </c>
      <c r="M6" s="1">
        <f t="array" ref="M6">COUNT(IF( (LEFT($B$4:$B$33,1)=$J6) * (RIGHT($B$4:$B$33,1)="3"),$D$4:$D$33 ))</f>
        <v>2</v>
      </c>
    </row>
    <row r="7" spans="2:14" x14ac:dyDescent="0.3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/>
      <c r="J7" s="1" t="s">
        <v>68</v>
      </c>
      <c r="K7" s="1">
        <f t="array" ref="K7">COUNT(IF( (LEFT($B$4:$B$33,1)=$J7) * (RIGHT($B$4:$B$33,1)="1"),$D$4:$D$33 ))</f>
        <v>4</v>
      </c>
      <c r="L7" s="1">
        <f t="array" ref="L7">COUNT(IF( (LEFT($B$4:$B$33,1)=$J7) * (RIGHT($B$4:$B$33,1)="2"),$D$4:$D$33 ))</f>
        <v>1</v>
      </c>
      <c r="M7" s="1">
        <f t="array" ref="M7">COUNT(IF( (LEFT($B$4:$B$33,1)=$J7) * (RIGHT($B$4:$B$33,1)="3"),$D$4:$D$33 ))</f>
        <v>4</v>
      </c>
    </row>
    <row r="8" spans="2:14" x14ac:dyDescent="0.3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/>
    </row>
    <row r="9" spans="2:14" x14ac:dyDescent="0.3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/>
      <c r="J9" t="s">
        <v>69</v>
      </c>
    </row>
    <row r="10" spans="2:14" x14ac:dyDescent="0.3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/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 x14ac:dyDescent="0.3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/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 x14ac:dyDescent="0.3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/>
      <c r="J12" s="3" t="s">
        <v>70</v>
      </c>
      <c r="K12" s="5" t="e">
        <f>DSUM($E$3:$G$33,$G$3:$G$33,K10:K11)</f>
        <v>#VALUE!</v>
      </c>
      <c r="L12" s="5" t="e">
        <f t="shared" ref="L12:N12" si="1">DSUM($E$3:$G$33,$G$3:$G$33,L10:L11)</f>
        <v>#VALUE!</v>
      </c>
      <c r="M12" s="5" t="e">
        <f t="shared" si="1"/>
        <v>#VALUE!</v>
      </c>
      <c r="N12" s="5" t="e">
        <f t="shared" si="1"/>
        <v>#VALUE!</v>
      </c>
    </row>
    <row r="13" spans="2:14" x14ac:dyDescent="0.3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/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 x14ac:dyDescent="0.3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/>
    </row>
    <row r="15" spans="2:14" x14ac:dyDescent="0.3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/>
    </row>
    <row r="16" spans="2:14" x14ac:dyDescent="0.3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/>
    </row>
    <row r="17" spans="2:8" x14ac:dyDescent="0.3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/>
    </row>
    <row r="18" spans="2:8" x14ac:dyDescent="0.3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/>
    </row>
    <row r="19" spans="2:8" x14ac:dyDescent="0.3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/>
    </row>
    <row r="20" spans="2:8" x14ac:dyDescent="0.3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/>
    </row>
    <row r="21" spans="2:8" x14ac:dyDescent="0.3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/>
    </row>
    <row r="22" spans="2:8" x14ac:dyDescent="0.3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/>
    </row>
    <row r="23" spans="2:8" x14ac:dyDescent="0.3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/>
    </row>
    <row r="24" spans="2:8" x14ac:dyDescent="0.3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/>
    </row>
    <row r="25" spans="2:8" x14ac:dyDescent="0.3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/>
    </row>
    <row r="26" spans="2:8" x14ac:dyDescent="0.3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/>
    </row>
    <row r="27" spans="2:8" x14ac:dyDescent="0.3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/>
    </row>
    <row r="28" spans="2:8" x14ac:dyDescent="0.3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/>
    </row>
    <row r="29" spans="2:8" x14ac:dyDescent="0.3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/>
    </row>
    <row r="30" spans="2:8" x14ac:dyDescent="0.3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/>
    </row>
    <row r="31" spans="2:8" x14ac:dyDescent="0.3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/>
    </row>
    <row r="32" spans="2:8" x14ac:dyDescent="0.3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/>
    </row>
    <row r="33" spans="2:8" x14ac:dyDescent="0.3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H19" sqref="H19"/>
    </sheetView>
  </sheetViews>
  <sheetFormatPr defaultRowHeight="16.5" x14ac:dyDescent="0.3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  <col min="6" max="39" width="8.5" bestFit="1" customWidth="1"/>
    <col min="40" max="40" width="14.5" bestFit="1" customWidth="1"/>
  </cols>
  <sheetData>
    <row r="3" spans="2:5" x14ac:dyDescent="0.3">
      <c r="B3" s="20" t="s">
        <v>2</v>
      </c>
      <c r="C3" t="s">
        <v>116</v>
      </c>
    </row>
    <row r="5" spans="2:5" x14ac:dyDescent="0.3">
      <c r="B5" s="20" t="s">
        <v>119</v>
      </c>
      <c r="C5" s="20" t="s">
        <v>0</v>
      </c>
      <c r="D5" t="s">
        <v>120</v>
      </c>
      <c r="E5" t="s">
        <v>118</v>
      </c>
    </row>
    <row r="6" spans="2:5" x14ac:dyDescent="0.3">
      <c r="B6" t="s">
        <v>17</v>
      </c>
      <c r="D6" s="21">
        <v>14</v>
      </c>
      <c r="E6" s="22">
        <v>96428.571428571435</v>
      </c>
    </row>
    <row r="7" spans="2:5" x14ac:dyDescent="0.3">
      <c r="C7" t="s">
        <v>25</v>
      </c>
      <c r="D7" s="21">
        <v>9</v>
      </c>
      <c r="E7" s="22">
        <v>92222.222222222219</v>
      </c>
    </row>
    <row r="8" spans="2:5" x14ac:dyDescent="0.3">
      <c r="C8" t="s">
        <v>15</v>
      </c>
      <c r="D8" s="21">
        <v>3</v>
      </c>
      <c r="E8" s="22">
        <v>100000</v>
      </c>
    </row>
    <row r="9" spans="2:5" x14ac:dyDescent="0.3">
      <c r="C9" t="s">
        <v>28</v>
      </c>
      <c r="D9" s="21">
        <v>2</v>
      </c>
      <c r="E9" s="22">
        <v>110000</v>
      </c>
    </row>
    <row r="10" spans="2:5" x14ac:dyDescent="0.3">
      <c r="B10" t="s">
        <v>13</v>
      </c>
      <c r="D10" s="21">
        <v>10</v>
      </c>
      <c r="E10" s="22">
        <v>100000</v>
      </c>
    </row>
    <row r="11" spans="2:5" x14ac:dyDescent="0.3">
      <c r="C11" t="s">
        <v>11</v>
      </c>
      <c r="D11" s="21">
        <v>4</v>
      </c>
      <c r="E11" s="22">
        <v>90000</v>
      </c>
    </row>
    <row r="12" spans="2:5" x14ac:dyDescent="0.3">
      <c r="C12" t="s">
        <v>35</v>
      </c>
      <c r="D12" s="21">
        <v>2</v>
      </c>
      <c r="E12" s="22">
        <v>100000</v>
      </c>
    </row>
    <row r="13" spans="2:5" x14ac:dyDescent="0.3">
      <c r="C13" t="s">
        <v>31</v>
      </c>
      <c r="D13" s="21">
        <v>4</v>
      </c>
      <c r="E13" s="22">
        <v>110000</v>
      </c>
    </row>
    <row r="14" spans="2:5" x14ac:dyDescent="0.3">
      <c r="B14" t="s">
        <v>45</v>
      </c>
      <c r="D14" s="21">
        <v>4</v>
      </c>
      <c r="E14" s="22">
        <v>110000</v>
      </c>
    </row>
    <row r="15" spans="2:5" x14ac:dyDescent="0.3">
      <c r="C15" t="s">
        <v>43</v>
      </c>
      <c r="D15" s="21">
        <v>2</v>
      </c>
      <c r="E15" s="22">
        <v>100000</v>
      </c>
    </row>
    <row r="16" spans="2:5" x14ac:dyDescent="0.3">
      <c r="C16" t="s">
        <v>53</v>
      </c>
      <c r="D16" s="21">
        <v>2</v>
      </c>
      <c r="E16" s="22">
        <v>120000</v>
      </c>
    </row>
    <row r="17" spans="2:5" x14ac:dyDescent="0.3">
      <c r="B17" t="s">
        <v>9</v>
      </c>
      <c r="D17" s="21">
        <v>9</v>
      </c>
      <c r="E17" s="22">
        <v>115555.55555555556</v>
      </c>
    </row>
    <row r="18" spans="2:5" x14ac:dyDescent="0.3">
      <c r="C18" t="s">
        <v>22</v>
      </c>
      <c r="D18" s="21">
        <v>1</v>
      </c>
      <c r="E18" s="22">
        <v>110000</v>
      </c>
    </row>
    <row r="19" spans="2:5" x14ac:dyDescent="0.3">
      <c r="C19" t="s">
        <v>7</v>
      </c>
      <c r="D19" s="21">
        <v>3</v>
      </c>
      <c r="E19" s="22">
        <v>110000</v>
      </c>
    </row>
    <row r="20" spans="2:5" x14ac:dyDescent="0.3">
      <c r="C20" t="s">
        <v>19</v>
      </c>
      <c r="D20" s="21">
        <v>5</v>
      </c>
      <c r="E20" s="22">
        <v>120000</v>
      </c>
    </row>
    <row r="21" spans="2:5" x14ac:dyDescent="0.3">
      <c r="B21" t="s">
        <v>117</v>
      </c>
      <c r="D21" s="21">
        <v>37</v>
      </c>
      <c r="E21" s="22">
        <v>103513.51351351352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N21" sqref="N21"/>
    </sheetView>
  </sheetViews>
  <sheetFormatPr defaultRowHeight="16.5" outlineLevelRow="3" x14ac:dyDescent="0.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 x14ac:dyDescent="0.3">
      <c r="A1" t="s">
        <v>63</v>
      </c>
    </row>
    <row r="2" spans="1:7" x14ac:dyDescent="0.3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 x14ac:dyDescent="0.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 x14ac:dyDescent="0.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 x14ac:dyDescent="0.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 x14ac:dyDescent="0.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 x14ac:dyDescent="0.3">
      <c r="A7" s="1">
        <f>SUBTOTAL(3,A3:A6)</f>
        <v>4</v>
      </c>
      <c r="B7" s="23" t="s">
        <v>126</v>
      </c>
      <c r="C7" s="1"/>
      <c r="D7" s="1"/>
      <c r="E7" s="5"/>
      <c r="F7" s="1"/>
      <c r="G7" s="5"/>
    </row>
    <row r="8" spans="1:7" outlineLevel="1" x14ac:dyDescent="0.3">
      <c r="A8" s="1"/>
      <c r="B8" s="23" t="s">
        <v>121</v>
      </c>
      <c r="C8" s="1"/>
      <c r="D8" s="1"/>
      <c r="E8" s="5"/>
      <c r="F8" s="1">
        <f>SUBTOTAL(1,F3:F6)</f>
        <v>214</v>
      </c>
      <c r="G8" s="5"/>
    </row>
    <row r="9" spans="1:7" outlineLevel="3" x14ac:dyDescent="0.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 x14ac:dyDescent="0.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 x14ac:dyDescent="0.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 x14ac:dyDescent="0.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 x14ac:dyDescent="0.3">
      <c r="A13" s="1">
        <f>SUBTOTAL(3,A9:A12)</f>
        <v>4</v>
      </c>
      <c r="B13" s="23" t="s">
        <v>127</v>
      </c>
      <c r="C13" s="1"/>
      <c r="D13" s="1"/>
      <c r="E13" s="5"/>
      <c r="F13" s="1"/>
      <c r="G13" s="5"/>
    </row>
    <row r="14" spans="1:7" outlineLevel="1" x14ac:dyDescent="0.3">
      <c r="A14" s="1"/>
      <c r="B14" s="23" t="s">
        <v>122</v>
      </c>
      <c r="C14" s="1"/>
      <c r="D14" s="1"/>
      <c r="E14" s="5"/>
      <c r="F14" s="1">
        <f>SUBTOTAL(1,F9:F12)</f>
        <v>252.25</v>
      </c>
      <c r="G14" s="5"/>
    </row>
    <row r="15" spans="1:7" outlineLevel="3" x14ac:dyDescent="0.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 x14ac:dyDescent="0.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 x14ac:dyDescent="0.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 x14ac:dyDescent="0.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 x14ac:dyDescent="0.3">
      <c r="A19" s="1">
        <f>SUBTOTAL(3,A15:A18)</f>
        <v>4</v>
      </c>
      <c r="B19" s="23" t="s">
        <v>128</v>
      </c>
      <c r="C19" s="1"/>
      <c r="D19" s="1"/>
      <c r="E19" s="5"/>
      <c r="F19" s="1"/>
      <c r="G19" s="5"/>
    </row>
    <row r="20" spans="1:7" outlineLevel="1" x14ac:dyDescent="0.3">
      <c r="A20" s="1"/>
      <c r="B20" s="23" t="s">
        <v>123</v>
      </c>
      <c r="C20" s="1"/>
      <c r="D20" s="1"/>
      <c r="E20" s="5"/>
      <c r="F20" s="1">
        <f>SUBTOTAL(1,F15:F18)</f>
        <v>229</v>
      </c>
      <c r="G20" s="5"/>
    </row>
    <row r="21" spans="1:7" outlineLevel="3" x14ac:dyDescent="0.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 x14ac:dyDescent="0.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 x14ac:dyDescent="0.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 x14ac:dyDescent="0.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 x14ac:dyDescent="0.3">
      <c r="A25" s="24">
        <f>SUBTOTAL(3,A21:A24)</f>
        <v>4</v>
      </c>
      <c r="B25" s="26" t="s">
        <v>129</v>
      </c>
      <c r="C25" s="24"/>
      <c r="D25" s="24"/>
      <c r="E25" s="25"/>
      <c r="F25" s="24"/>
      <c r="G25" s="25"/>
    </row>
    <row r="26" spans="1:7" outlineLevel="1" x14ac:dyDescent="0.3">
      <c r="A26" s="24"/>
      <c r="B26" s="26" t="s">
        <v>124</v>
      </c>
      <c r="C26" s="24"/>
      <c r="D26" s="24"/>
      <c r="E26" s="25"/>
      <c r="F26" s="24">
        <f>SUBTOTAL(1,F21:F24)</f>
        <v>214</v>
      </c>
      <c r="G26" s="25"/>
    </row>
    <row r="27" spans="1:7" x14ac:dyDescent="0.3">
      <c r="A27" s="24">
        <f>SUBTOTAL(3,A3:A24)</f>
        <v>16</v>
      </c>
      <c r="B27" s="26" t="s">
        <v>130</v>
      </c>
      <c r="C27" s="24"/>
      <c r="D27" s="24"/>
      <c r="E27" s="25"/>
      <c r="F27" s="24"/>
      <c r="G27" s="25"/>
    </row>
    <row r="28" spans="1:7" x14ac:dyDescent="0.3">
      <c r="A28" s="24"/>
      <c r="B28" s="26" t="s">
        <v>125</v>
      </c>
      <c r="C28" s="24"/>
      <c r="D28" s="24"/>
      <c r="E28" s="25"/>
      <c r="F28" s="24">
        <f>SUBTOTAL(1,F3:F24)</f>
        <v>227.3125</v>
      </c>
      <c r="G28" s="25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9:B12 B3:B6 B15:B18 B21:B24" xr:uid="{3E8855A4-EF91-4C07-BEEA-3440287D8FFD}">
      <formula1>MOD(B3,5)=0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K20" sqref="K20"/>
    </sheetView>
  </sheetViews>
  <sheetFormatPr defaultRowHeight="16.5" x14ac:dyDescent="0.3"/>
  <cols>
    <col min="2" max="2" width="12.625" customWidth="1"/>
    <col min="3" max="5" width="10.875" bestFit="1" customWidth="1"/>
  </cols>
  <sheetData>
    <row r="2" spans="1:5" x14ac:dyDescent="0.3">
      <c r="B2" t="s">
        <v>83</v>
      </c>
    </row>
    <row r="3" spans="1:5" x14ac:dyDescent="0.3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 x14ac:dyDescent="0.3">
      <c r="B4" s="1" t="s">
        <v>21</v>
      </c>
      <c r="C4" s="2">
        <v>270000</v>
      </c>
      <c r="D4" s="2">
        <v>324000</v>
      </c>
      <c r="E4" s="2">
        <v>99000</v>
      </c>
    </row>
    <row r="5" spans="1:5" x14ac:dyDescent="0.3">
      <c r="B5" s="1" t="s">
        <v>10</v>
      </c>
      <c r="C5" s="2">
        <v>360000</v>
      </c>
      <c r="D5" s="2">
        <v>81000</v>
      </c>
      <c r="E5" s="2">
        <v>190000</v>
      </c>
    </row>
    <row r="6" spans="1:5" x14ac:dyDescent="0.3">
      <c r="B6" s="1" t="s">
        <v>33</v>
      </c>
      <c r="C6" s="2">
        <v>200000</v>
      </c>
      <c r="D6" s="2">
        <v>486000</v>
      </c>
      <c r="E6" s="2">
        <v>600000</v>
      </c>
    </row>
    <row r="7" spans="1:5" x14ac:dyDescent="0.3">
      <c r="B7" s="1" t="s">
        <v>14</v>
      </c>
      <c r="C7" s="2">
        <v>300000</v>
      </c>
      <c r="D7" s="2">
        <v>270000</v>
      </c>
      <c r="E7" s="2">
        <v>480000</v>
      </c>
    </row>
    <row r="8" spans="1:5" x14ac:dyDescent="0.3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tabSelected="1" workbookViewId="0">
      <selection activeCell="G22" sqref="G22"/>
    </sheetView>
  </sheetViews>
  <sheetFormatPr defaultRowHeight="16.5" x14ac:dyDescent="0.3"/>
  <cols>
    <col min="1" max="1" width="3.625" customWidth="1"/>
    <col min="2" max="2" width="10.875" customWidth="1"/>
    <col min="3" max="5" width="13" customWidth="1"/>
  </cols>
  <sheetData>
    <row r="2" spans="2:5" x14ac:dyDescent="0.3">
      <c r="B2" t="s">
        <v>83</v>
      </c>
    </row>
    <row r="3" spans="2:5" x14ac:dyDescent="0.3">
      <c r="B3" s="1" t="s">
        <v>84</v>
      </c>
      <c r="C3" s="1" t="s">
        <v>85</v>
      </c>
      <c r="D3" s="1" t="s">
        <v>86</v>
      </c>
      <c r="E3" s="1" t="s">
        <v>87</v>
      </c>
    </row>
    <row r="4" spans="2:5" x14ac:dyDescent="0.3">
      <c r="B4" s="1" t="s">
        <v>21</v>
      </c>
      <c r="C4" s="27">
        <v>272000</v>
      </c>
      <c r="D4" s="27">
        <v>324000</v>
      </c>
      <c r="E4" s="27">
        <v>99000</v>
      </c>
    </row>
    <row r="5" spans="2:5" x14ac:dyDescent="0.3">
      <c r="B5" s="1" t="s">
        <v>10</v>
      </c>
      <c r="C5" s="27">
        <v>364000</v>
      </c>
      <c r="D5" s="27">
        <v>81000</v>
      </c>
      <c r="E5" s="27">
        <v>192000</v>
      </c>
    </row>
    <row r="6" spans="2:5" x14ac:dyDescent="0.3">
      <c r="B6" s="1" t="s">
        <v>33</v>
      </c>
      <c r="C6" s="27">
        <v>203000</v>
      </c>
      <c r="D6" s="27">
        <v>486000</v>
      </c>
      <c r="E6" s="27">
        <v>613000</v>
      </c>
    </row>
    <row r="7" spans="2:5" x14ac:dyDescent="0.3">
      <c r="B7" s="1" t="s">
        <v>14</v>
      </c>
      <c r="C7" s="27">
        <v>323000</v>
      </c>
      <c r="D7" s="27">
        <v>70000</v>
      </c>
      <c r="E7" s="27">
        <v>486000</v>
      </c>
    </row>
    <row r="8" spans="2:5" x14ac:dyDescent="0.3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7">
      <colorScale>
        <cfvo type="min"/>
        <cfvo type="percentile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ile" val="50"/>
        <cfvo type="max"/>
        <color rgb="FFF8696B"/>
        <color theme="0"/>
        <color rgb="FF0070C0"/>
      </colorScale>
    </cfRule>
  </conditionalFormatting>
  <conditionalFormatting sqref="K2">
    <cfRule type="colorScale" priority="6">
      <colorScale>
        <cfvo type="min"/>
        <cfvo type="percentile" val="50"/>
        <cfvo type="max"/>
        <color rgb="FFF8696B"/>
        <color theme="0"/>
        <color rgb="FF0070C0"/>
      </colorScale>
    </cfRule>
    <cfRule type="colorScale" priority="5">
      <colorScale>
        <cfvo type="min"/>
        <cfvo type="percentile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ile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ile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ile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4" name="Button 3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6.5" x14ac:dyDescent="0.3"/>
  <cols>
    <col min="6" max="6" width="9.375" bestFit="1" customWidth="1"/>
    <col min="12" max="12" width="10.375" customWidth="1"/>
  </cols>
  <sheetData>
    <row r="2" spans="1:12" ht="17.25" thickBot="1" x14ac:dyDescent="0.35">
      <c r="A2" t="s">
        <v>63</v>
      </c>
      <c r="B2" s="7"/>
      <c r="I2" t="s">
        <v>88</v>
      </c>
    </row>
    <row r="3" spans="1:12" ht="17.25" thickTop="1" x14ac:dyDescent="0.3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 x14ac:dyDescent="0.3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 x14ac:dyDescent="0.3">
      <c r="I5" s="13" t="s">
        <v>94</v>
      </c>
      <c r="J5" s="1" t="s">
        <v>95</v>
      </c>
      <c r="K5" s="1" t="s">
        <v>96</v>
      </c>
      <c r="L5" s="14">
        <v>110000</v>
      </c>
    </row>
    <row r="6" spans="1:12" x14ac:dyDescent="0.3">
      <c r="I6" s="13" t="s">
        <v>97</v>
      </c>
      <c r="J6" s="1" t="s">
        <v>13</v>
      </c>
      <c r="K6" s="1" t="s">
        <v>98</v>
      </c>
      <c r="L6" s="14">
        <v>100000</v>
      </c>
    </row>
    <row r="7" spans="1:12" x14ac:dyDescent="0.3">
      <c r="I7" s="13" t="s">
        <v>99</v>
      </c>
      <c r="J7" s="1" t="s">
        <v>100</v>
      </c>
      <c r="K7" s="1" t="s">
        <v>101</v>
      </c>
      <c r="L7" s="14">
        <v>100000</v>
      </c>
    </row>
    <row r="8" spans="1:12" x14ac:dyDescent="0.3">
      <c r="I8" s="13" t="s">
        <v>102</v>
      </c>
      <c r="J8" s="1" t="s">
        <v>9</v>
      </c>
      <c r="K8" s="1" t="s">
        <v>103</v>
      </c>
      <c r="L8" s="14">
        <v>120000</v>
      </c>
    </row>
    <row r="9" spans="1:12" x14ac:dyDescent="0.3">
      <c r="I9" s="13" t="s">
        <v>104</v>
      </c>
      <c r="J9" s="1" t="s">
        <v>105</v>
      </c>
      <c r="K9" s="1" t="s">
        <v>106</v>
      </c>
      <c r="L9" s="14">
        <v>120000</v>
      </c>
    </row>
    <row r="10" spans="1:12" x14ac:dyDescent="0.3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 x14ac:dyDescent="0.3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25" thickBot="1" x14ac:dyDescent="0.35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25" thickTop="1" x14ac:dyDescent="0.3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이소현</cp:lastModifiedBy>
  <dcterms:created xsi:type="dcterms:W3CDTF">2023-08-09T00:13:15Z</dcterms:created>
  <dcterms:modified xsi:type="dcterms:W3CDTF">2024-06-25T14:49:44Z</dcterms:modified>
</cp:coreProperties>
</file>