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8회\"/>
    </mc:Choice>
  </mc:AlternateContent>
  <xr:revisionPtr revIDLastSave="0" documentId="13_ncr:1_{899A86BC-A9F1-4A2E-A491-5E1B89539BF5}" xr6:coauthVersionLast="47" xr6:coauthVersionMax="47" xr10:uidLastSave="{00000000-0000-0000-0000-000000000000}"/>
  <bookViews>
    <workbookView xWindow="11424" yWindow="0" windowWidth="11712" windowHeight="12336" activeTab="1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기본작업!$A$2:$G$32</definedName>
    <definedName name="_xleta.RIGH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7" i="5"/>
  <c r="A25" i="5"/>
  <c r="A19" i="5"/>
  <c r="A13" i="5"/>
  <c r="A7" i="5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8" i="3" a="1"/>
  <c r="H6" i="3" a="1"/>
  <c r="H10" i="3" a="1"/>
  <c r="H14" i="3" a="1"/>
  <c r="H18" i="3" a="1"/>
  <c r="H22" i="3" a="1"/>
  <c r="H26" i="3" a="1"/>
  <c r="H30" i="3" a="1"/>
  <c r="H12" i="3" a="1"/>
  <c r="H24" i="3" a="1"/>
  <c r="H32" i="3" a="1"/>
  <c r="H5" i="3" a="1"/>
  <c r="H9" i="3" a="1"/>
  <c r="H13" i="3" a="1"/>
  <c r="H17" i="3" a="1"/>
  <c r="H21" i="3" a="1"/>
  <c r="H25" i="3" a="1"/>
  <c r="H29" i="3" a="1"/>
  <c r="H33" i="3" a="1"/>
  <c r="H7" i="3" a="1"/>
  <c r="H11" i="3" a="1"/>
  <c r="H15" i="3" a="1"/>
  <c r="H19" i="3" a="1"/>
  <c r="H23" i="3" a="1"/>
  <c r="H27" i="3" a="1"/>
  <c r="H31" i="3" a="1"/>
  <c r="H16" i="3" a="1"/>
  <c r="H20" i="3" a="1"/>
  <c r="H28" i="3" a="1"/>
  <c r="H4" i="3" a="1"/>
  <c r="H28" i="3" l="1"/>
  <c r="H20" i="3"/>
  <c r="H16" i="3"/>
  <c r="H31" i="3"/>
  <c r="H27" i="3"/>
  <c r="H23" i="3"/>
  <c r="H19" i="3"/>
  <c r="H15" i="3"/>
  <c r="H11" i="3"/>
  <c r="H7" i="3"/>
  <c r="H33" i="3"/>
  <c r="H29" i="3"/>
  <c r="H25" i="3"/>
  <c r="H21" i="3"/>
  <c r="H17" i="3"/>
  <c r="H13" i="3"/>
  <c r="H9" i="3"/>
  <c r="H5" i="3"/>
  <c r="H32" i="3"/>
  <c r="H24" i="3"/>
  <c r="H12" i="3"/>
  <c r="H30" i="3"/>
  <c r="H26" i="3"/>
  <c r="H22" i="3"/>
  <c r="H18" i="3"/>
  <c r="H14" i="3"/>
  <c r="H10" i="3"/>
  <c r="H6" i="3"/>
  <c r="H8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2103FD-E01C-4826-BD95-3CD14B175779}" keepAlive="1" name="쿼리 - 1학기강의" description="통합 문서의 '1학기강의' 쿼리에 대한 연결입니다." type="5" refreshedVersion="8" background="1">
    <dbPr connection="Provider=Microsoft.Mashup.OleDb.1;Data Source=$Workbook$;Location=1학기강의;Extended Properties=&quot;&quot;" command="SELECT * FROM [1학기강의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<sst xmlns="http://schemas.openxmlformats.org/spreadsheetml/2006/main" count="403" uniqueCount="132">
  <si>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</si>
  <si>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</si>
  <si>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</si>
  <si>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</si>
  <si>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</si>
  <si>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</si>
  <si>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</si>
  <si>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</si>
  <si>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</si>
  <si>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</si>
  <si>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</si>
  <si>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</si>
  <si>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</si>
  <si>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</si>
  <si>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</si>
  <si>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</si>
  <si>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</si>
  <si>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</si>
  <si>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</si>
  <si>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</si>
  <si>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</si>
  <si>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</si>
  <si>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</si>
  <si>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</si>
  <si>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</si>
  <si>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</si>
  <si>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</si>
  <si>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</si>
  <si>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</si>
  <si>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</si>
  <si>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</si>
  <si>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</si>
  <si>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</si>
  <si>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</si>
  <si>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</si>
  <si>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</si>
  <si>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</si>
  <si>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</si>
  <si>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</si>
  <si>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</si>
  <si>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</si>
  <si>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</si>
  <si>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</si>
  <si>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</si>
  <si>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</si>
  <si>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</si>
  <si>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</si>
  <si>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</si>
  <si>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</si>
  <si>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</si>
  <si>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</si>
  <si>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</si>
  <si>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</si>
  <si>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</si>
  <si>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</si>
  <si>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</si>
  <si>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</si>
  <si>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</si>
  <si>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</si>
  <si>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</si>
  <si>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</si>
  <si>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</si>
  <si>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</si>
  <si>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</si>
  <si>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</si>
  <si>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</si>
  <si>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</si>
  <si>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</si>
  <si>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</si>
  <si>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</si>
  <si>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</si>
  <si>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</si>
  <si>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</si>
  <si>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</si>
  <si>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</si>
  <si>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</si>
  <si>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</si>
  <si>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</si>
  <si>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</si>
  <si>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</si>
  <si>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</si>
  <si>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</si>
  <si>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</si>
  <si>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</si>
  <si>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</si>
  <si>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</si>
  <si>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</si>
  <si>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</si>
  <si>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</si>
  <si>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</si>
  <si>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</si>
  <si>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</si>
  <si>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</si>
  <si>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</si>
  <si>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</si>
  <si>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</si>
  <si>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</si>
  <si>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</si>
  <si>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</si>
  <si>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</si>
  <si>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</si>
  <si>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</si>
  <si>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</si>
  <si>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</si>
  <si>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</si>
  <si>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</si>
  <si>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</si>
  <si>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</si>
  <si>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</si>
  <si>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</si>
  <si>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</si>
  <si>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</si>
  <si>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</si>
  <si>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</si>
  <si>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</si>
  <si>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</si>
  <si>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</si>
  <si>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</si>
  <si>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평균 : 수강료</t>
  </si>
  <si>
    <t>수강코드2</t>
  </si>
  <si>
    <t>수강생수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</si>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</sst>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80" formatCode="[&gt;=100000]#&quot;십&quot;#&quot;만&quot;0,&quot;천원&quot;;#&quot;만&quot;0,&quot;천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9-4A1A-A109-E166F562F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7.006704629632" backgroundQuery="1" createdVersion="8" refreshedVersion="8" minRefreshableVersion="3" recordCount="37" xr:uid="{1600391E-FB21-47B6-93EB-A503045DB265}">
  <cacheSource type="external" connectionId="1"/>
  <cacheFields count="5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958367-7724-4346-8426-F3C8FDDE685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name="수강코드"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8"/>
    <dataField name="평균 : 수강료" fld="3" subtotal="average" baseField="0" baseItem="8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68" workbookViewId="0">
      <selection activeCell="E7" sqref="E7"/>
    </sheetView>
  </sheetViews>
  <sheetFormatPr defaultRowHeight="17.399999999999999" x14ac:dyDescent="0.4"/>
  <cols>
    <col min="3" max="3" width="5.8984375" customWidth="1"/>
    <col min="5" max="5" width="10.8984375" bestFit="1" customWidth="1"/>
    <col min="6" max="7" width="12.89843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 x14ac:dyDescent="0.4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 x14ac:dyDescent="0.4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 x14ac:dyDescent="0.4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 x14ac:dyDescent="0.4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 x14ac:dyDescent="0.4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 x14ac:dyDescent="0.4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 x14ac:dyDescent="0.4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 x14ac:dyDescent="0.4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 x14ac:dyDescent="0.4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 x14ac:dyDescent="0.4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 x14ac:dyDescent="0.4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 x14ac:dyDescent="0.4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 x14ac:dyDescent="0.4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 x14ac:dyDescent="0.4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 x14ac:dyDescent="0.4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 x14ac:dyDescent="0.4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 x14ac:dyDescent="0.4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 x14ac:dyDescent="0.4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 x14ac:dyDescent="0.4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 x14ac:dyDescent="0.4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 x14ac:dyDescent="0.4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 x14ac:dyDescent="0.4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 x14ac:dyDescent="0.4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 x14ac:dyDescent="0.4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 x14ac:dyDescent="0.4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 x14ac:dyDescent="0.4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 x14ac:dyDescent="0.4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 x14ac:dyDescent="0.4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 x14ac:dyDescent="0.4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 x14ac:dyDescent="0.4">
      <c r="A34" s="7" t="s">
        <v>115</v>
      </c>
    </row>
    <row r="35" spans="1:5" x14ac:dyDescent="0.4">
      <c r="A35" t="b">
        <f>OR(RIGHT(B3,1)="수",AND(D3&lt;&gt;"영어",C3=3))</f>
        <v>0</v>
      </c>
    </row>
    <row r="37" spans="1:5" x14ac:dyDescent="0.4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 x14ac:dyDescent="0.4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 x14ac:dyDescent="0.4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 x14ac:dyDescent="0.4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 x14ac:dyDescent="0.4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 x14ac:dyDescent="0.4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 x14ac:dyDescent="0.4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 x14ac:dyDescent="0.4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 x14ac:dyDescent="0.4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 x14ac:dyDescent="0.4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 x14ac:dyDescent="0.4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 x14ac:dyDescent="0.4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zoomScale="60" zoomScaleNormal="60" workbookViewId="0">
      <selection activeCell="H4" sqref="H4:H33"/>
    </sheetView>
  </sheetViews>
  <sheetFormatPr defaultRowHeight="17.399999999999999" x14ac:dyDescent="0.4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 x14ac:dyDescent="0.4">
      <c r="B2" t="s">
        <v>63</v>
      </c>
      <c r="J2" t="s">
        <v>64</v>
      </c>
    </row>
    <row r="3" spans="2:14" x14ac:dyDescent="0.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 x14ac:dyDescent="0.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 x14ac:dyDescent="0.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 x14ac:dyDescent="0.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 x14ac:dyDescent="0.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 x14ac:dyDescent="0.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 x14ac:dyDescent="0.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 x14ac:dyDescent="0.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 x14ac:dyDescent="0.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 x14ac:dyDescent="0.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DSUM($B$3:$H$33,6,K$10:K$11)</f>
        <v>920000</v>
      </c>
      <c r="L12" s="5">
        <f t="shared" ref="L12:N12" si="1">DSUM($B$3:$H$33,6,L$10:L$11)</f>
        <v>320000</v>
      </c>
      <c r="M12" s="5">
        <f t="shared" si="1"/>
        <v>900000</v>
      </c>
      <c r="N12" s="5">
        <f t="shared" si="1"/>
        <v>970000</v>
      </c>
    </row>
    <row r="13" spans="2:14" x14ac:dyDescent="0.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 x14ac:dyDescent="0.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 x14ac:dyDescent="0.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 x14ac:dyDescent="0.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 x14ac:dyDescent="0.4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 x14ac:dyDescent="0.4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 x14ac:dyDescent="0.4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 x14ac:dyDescent="0.4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 x14ac:dyDescent="0.4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 x14ac:dyDescent="0.4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 x14ac:dyDescent="0.4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 x14ac:dyDescent="0.4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 x14ac:dyDescent="0.4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 x14ac:dyDescent="0.4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 x14ac:dyDescent="0.4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 x14ac:dyDescent="0.4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 x14ac:dyDescent="0.4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 x14ac:dyDescent="0.4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 x14ac:dyDescent="0.4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 x14ac:dyDescent="0.4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 x14ac:dyDescent="0.4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zoomScale="78" zoomScaleNormal="78" workbookViewId="0">
      <selection activeCell="B13" sqref="B13"/>
    </sheetView>
  </sheetViews>
  <sheetFormatPr defaultRowHeight="17.399999999999999" x14ac:dyDescent="0.4"/>
  <cols>
    <col min="2" max="2" width="12.296875" bestFit="1" customWidth="1"/>
    <col min="3" max="3" width="11.296875" bestFit="1" customWidth="1"/>
    <col min="4" max="4" width="8.69921875" bestFit="1" customWidth="1"/>
    <col min="5" max="5" width="12.3984375" bestFit="1" customWidth="1"/>
    <col min="6" max="39" width="8.69921875" bestFit="1" customWidth="1"/>
    <col min="40" max="40" width="13" bestFit="1" customWidth="1"/>
  </cols>
  <sheetData>
    <row r="3" spans="2:5" x14ac:dyDescent="0.4">
      <c r="B3" s="18" t="s">
        <v>2</v>
      </c>
      <c r="C3" t="s">
        <v>116</v>
      </c>
    </row>
    <row r="5" spans="2:5" x14ac:dyDescent="0.4">
      <c r="B5" s="18" t="s">
        <v>119</v>
      </c>
      <c r="C5" s="18" t="s">
        <v>0</v>
      </c>
      <c r="D5" t="s">
        <v>120</v>
      </c>
      <c r="E5" t="s">
        <v>118</v>
      </c>
    </row>
    <row r="6" spans="2:5" x14ac:dyDescent="0.4">
      <c r="B6" t="s">
        <v>17</v>
      </c>
      <c r="D6" s="25">
        <v>14</v>
      </c>
      <c r="E6" s="19">
        <v>96428.571428571435</v>
      </c>
    </row>
    <row r="7" spans="2:5" x14ac:dyDescent="0.4">
      <c r="C7" t="s">
        <v>25</v>
      </c>
      <c r="D7" s="25">
        <v>9</v>
      </c>
      <c r="E7" s="19">
        <v>92222.222222222219</v>
      </c>
    </row>
    <row r="8" spans="2:5" x14ac:dyDescent="0.4">
      <c r="C8" t="s">
        <v>15</v>
      </c>
      <c r="D8" s="25">
        <v>3</v>
      </c>
      <c r="E8" s="19">
        <v>100000</v>
      </c>
    </row>
    <row r="9" spans="2:5" x14ac:dyDescent="0.4">
      <c r="C9" t="s">
        <v>28</v>
      </c>
      <c r="D9" s="25">
        <v>2</v>
      </c>
      <c r="E9" s="19">
        <v>110000</v>
      </c>
    </row>
    <row r="10" spans="2:5" x14ac:dyDescent="0.4">
      <c r="B10" t="s">
        <v>13</v>
      </c>
      <c r="D10" s="25">
        <v>10</v>
      </c>
      <c r="E10" s="19">
        <v>100000</v>
      </c>
    </row>
    <row r="11" spans="2:5" x14ac:dyDescent="0.4">
      <c r="C11" t="s">
        <v>11</v>
      </c>
      <c r="D11" s="25">
        <v>4</v>
      </c>
      <c r="E11" s="19">
        <v>90000</v>
      </c>
    </row>
    <row r="12" spans="2:5" x14ac:dyDescent="0.4">
      <c r="C12" t="s">
        <v>35</v>
      </c>
      <c r="D12" s="25">
        <v>2</v>
      </c>
      <c r="E12" s="19">
        <v>100000</v>
      </c>
    </row>
    <row r="13" spans="2:5" x14ac:dyDescent="0.4">
      <c r="C13" t="s">
        <v>31</v>
      </c>
      <c r="D13" s="25">
        <v>4</v>
      </c>
      <c r="E13" s="19">
        <v>110000</v>
      </c>
    </row>
    <row r="14" spans="2:5" x14ac:dyDescent="0.4">
      <c r="B14" t="s">
        <v>45</v>
      </c>
      <c r="D14" s="25">
        <v>4</v>
      </c>
      <c r="E14" s="19">
        <v>110000</v>
      </c>
    </row>
    <row r="15" spans="2:5" x14ac:dyDescent="0.4">
      <c r="C15" t="s">
        <v>43</v>
      </c>
      <c r="D15" s="25">
        <v>2</v>
      </c>
      <c r="E15" s="19">
        <v>100000</v>
      </c>
    </row>
    <row r="16" spans="2:5" x14ac:dyDescent="0.4">
      <c r="C16" t="s">
        <v>53</v>
      </c>
      <c r="D16" s="25">
        <v>2</v>
      </c>
      <c r="E16" s="19">
        <v>120000</v>
      </c>
    </row>
    <row r="17" spans="2:5" x14ac:dyDescent="0.4">
      <c r="B17" t="s">
        <v>9</v>
      </c>
      <c r="D17" s="25">
        <v>9</v>
      </c>
      <c r="E17" s="19">
        <v>115555.55555555556</v>
      </c>
    </row>
    <row r="18" spans="2:5" x14ac:dyDescent="0.4">
      <c r="C18" t="s">
        <v>22</v>
      </c>
      <c r="D18" s="25">
        <v>1</v>
      </c>
      <c r="E18" s="19">
        <v>110000</v>
      </c>
    </row>
    <row r="19" spans="2:5" x14ac:dyDescent="0.4">
      <c r="C19" t="s">
        <v>7</v>
      </c>
      <c r="D19" s="25">
        <v>3</v>
      </c>
      <c r="E19" s="19">
        <v>110000</v>
      </c>
    </row>
    <row r="20" spans="2:5" x14ac:dyDescent="0.4">
      <c r="C20" t="s">
        <v>19</v>
      </c>
      <c r="D20" s="25">
        <v>5</v>
      </c>
      <c r="E20" s="19">
        <v>120000</v>
      </c>
    </row>
    <row r="21" spans="2:5" x14ac:dyDescent="0.4">
      <c r="B21" t="s">
        <v>117</v>
      </c>
      <c r="D21" s="25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zoomScale="65" zoomScaleNormal="65" workbookViewId="0">
      <selection activeCell="A2" sqref="A2:G28"/>
    </sheetView>
  </sheetViews>
  <sheetFormatPr defaultRowHeight="17.399999999999999" outlineLevelRow="3" x14ac:dyDescent="0.4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 x14ac:dyDescent="0.4">
      <c r="A1" t="s">
        <v>63</v>
      </c>
    </row>
    <row r="2" spans="1:7" x14ac:dyDescent="0.4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 x14ac:dyDescent="0.4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 x14ac:dyDescent="0.4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 x14ac:dyDescent="0.4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 x14ac:dyDescent="0.4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 x14ac:dyDescent="0.4">
      <c r="A7" s="1">
        <f>SUBTOTAL(3,A3:A6)</f>
        <v>4</v>
      </c>
      <c r="B7" s="20" t="s">
        <v>126</v>
      </c>
      <c r="C7" s="1"/>
      <c r="D7" s="1"/>
      <c r="E7" s="5"/>
      <c r="F7" s="1"/>
      <c r="G7" s="5"/>
    </row>
    <row r="8" spans="1:7" outlineLevel="1" x14ac:dyDescent="0.4">
      <c r="A8" s="1"/>
      <c r="B8" s="20" t="s">
        <v>121</v>
      </c>
      <c r="C8" s="1"/>
      <c r="D8" s="1"/>
      <c r="E8" s="5"/>
      <c r="F8" s="1">
        <f>SUBTOTAL(1,F3:F6)</f>
        <v>214</v>
      </c>
      <c r="G8" s="5"/>
    </row>
    <row r="9" spans="1:7" outlineLevel="3" x14ac:dyDescent="0.4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 x14ac:dyDescent="0.4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 x14ac:dyDescent="0.4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 x14ac:dyDescent="0.4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 x14ac:dyDescent="0.4">
      <c r="A13" s="1">
        <f>SUBTOTAL(3,A9:A12)</f>
        <v>4</v>
      </c>
      <c r="B13" s="20" t="s">
        <v>127</v>
      </c>
      <c r="C13" s="1"/>
      <c r="D13" s="1"/>
      <c r="E13" s="5"/>
      <c r="F13" s="1"/>
      <c r="G13" s="5"/>
    </row>
    <row r="14" spans="1:7" outlineLevel="1" x14ac:dyDescent="0.4">
      <c r="A14" s="1"/>
      <c r="B14" s="20" t="s">
        <v>122</v>
      </c>
      <c r="C14" s="1"/>
      <c r="D14" s="1"/>
      <c r="E14" s="5"/>
      <c r="F14" s="1">
        <f>SUBTOTAL(1,F9:F12)</f>
        <v>252.25</v>
      </c>
      <c r="G14" s="5"/>
    </row>
    <row r="15" spans="1:7" outlineLevel="3" x14ac:dyDescent="0.4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 x14ac:dyDescent="0.4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 x14ac:dyDescent="0.4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 x14ac:dyDescent="0.4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 x14ac:dyDescent="0.4">
      <c r="A19" s="1">
        <f>SUBTOTAL(3,A15:A18)</f>
        <v>4</v>
      </c>
      <c r="B19" s="20" t="s">
        <v>128</v>
      </c>
      <c r="C19" s="1"/>
      <c r="D19" s="1"/>
      <c r="E19" s="5"/>
      <c r="F19" s="1"/>
      <c r="G19" s="5"/>
    </row>
    <row r="20" spans="1:7" outlineLevel="1" x14ac:dyDescent="0.4">
      <c r="A20" s="1"/>
      <c r="B20" s="20" t="s">
        <v>123</v>
      </c>
      <c r="C20" s="1"/>
      <c r="D20" s="1"/>
      <c r="E20" s="5"/>
      <c r="F20" s="1">
        <f>SUBTOTAL(1,F15:F18)</f>
        <v>229</v>
      </c>
      <c r="G20" s="5"/>
    </row>
    <row r="21" spans="1:7" outlineLevel="3" x14ac:dyDescent="0.4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 x14ac:dyDescent="0.4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 x14ac:dyDescent="0.4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 x14ac:dyDescent="0.4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 x14ac:dyDescent="0.4">
      <c r="A25" s="7">
        <f>SUBTOTAL(3,A21:A24)</f>
        <v>4</v>
      </c>
      <c r="B25" s="22" t="s">
        <v>129</v>
      </c>
      <c r="C25" s="7"/>
      <c r="D25" s="7"/>
      <c r="E25" s="21"/>
      <c r="F25" s="7"/>
      <c r="G25" s="21"/>
    </row>
    <row r="26" spans="1:7" outlineLevel="1" x14ac:dyDescent="0.4">
      <c r="A26" s="7"/>
      <c r="B26" s="22" t="s">
        <v>124</v>
      </c>
      <c r="C26" s="7"/>
      <c r="D26" s="7"/>
      <c r="E26" s="21"/>
      <c r="F26" s="7">
        <f>SUBTOTAL(1,F21:F24)</f>
        <v>214</v>
      </c>
      <c r="G26" s="21"/>
    </row>
    <row r="27" spans="1:7" x14ac:dyDescent="0.4">
      <c r="A27" s="7">
        <f>SUBTOTAL(3,A3:A24)</f>
        <v>16</v>
      </c>
      <c r="B27" s="22" t="s">
        <v>130</v>
      </c>
      <c r="C27" s="7"/>
      <c r="D27" s="7"/>
      <c r="E27" s="21"/>
      <c r="F27" s="7"/>
      <c r="G27" s="21"/>
    </row>
    <row r="28" spans="1:7" x14ac:dyDescent="0.4">
      <c r="A28" s="7"/>
      <c r="B28" s="22" t="s">
        <v>125</v>
      </c>
      <c r="C28" s="7"/>
      <c r="D28" s="7"/>
      <c r="E28" s="21"/>
      <c r="F28" s="7">
        <f>SUBTOTAL(1,F3:F24)</f>
        <v>227.3125</v>
      </c>
      <c r="G28" s="21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86A30E88-B141-42CD-935F-382F0566E0BF}">
      <formula1>MOD(B3,5)=0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zoomScale="62" zoomScaleNormal="62" workbookViewId="0">
      <selection activeCell="K34" sqref="K34"/>
    </sheetView>
  </sheetViews>
  <sheetFormatPr defaultRowHeight="17.399999999999999" x14ac:dyDescent="0.4"/>
  <cols>
    <col min="2" max="2" width="12.59765625" customWidth="1"/>
    <col min="3" max="5" width="10.8984375" bestFit="1" customWidth="1"/>
  </cols>
  <sheetData>
    <row r="2" spans="1:5" x14ac:dyDescent="0.4">
      <c r="B2" t="s">
        <v>83</v>
      </c>
    </row>
    <row r="3" spans="1:5" x14ac:dyDescent="0.4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 x14ac:dyDescent="0.4">
      <c r="B4" s="1" t="s">
        <v>21</v>
      </c>
      <c r="C4" s="2">
        <v>270000</v>
      </c>
      <c r="D4" s="2">
        <v>324000</v>
      </c>
      <c r="E4" s="2">
        <v>99000</v>
      </c>
    </row>
    <row r="5" spans="1:5" x14ac:dyDescent="0.4">
      <c r="B5" s="1" t="s">
        <v>10</v>
      </c>
      <c r="C5" s="2">
        <v>360000</v>
      </c>
      <c r="D5" s="2">
        <v>81000</v>
      </c>
      <c r="E5" s="2">
        <v>190000</v>
      </c>
    </row>
    <row r="6" spans="1:5" x14ac:dyDescent="0.4">
      <c r="B6" s="1" t="s">
        <v>33</v>
      </c>
      <c r="C6" s="2">
        <v>200000</v>
      </c>
      <c r="D6" s="2">
        <v>486000</v>
      </c>
      <c r="E6" s="2">
        <v>600000</v>
      </c>
    </row>
    <row r="7" spans="1:5" x14ac:dyDescent="0.4">
      <c r="B7" s="1" t="s">
        <v>14</v>
      </c>
      <c r="C7" s="2">
        <v>300000</v>
      </c>
      <c r="D7" s="2">
        <v>270000</v>
      </c>
      <c r="E7" s="2">
        <v>480000</v>
      </c>
    </row>
    <row r="8" spans="1:5" x14ac:dyDescent="0.4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zoomScale="70" zoomScaleNormal="70" workbookViewId="0">
      <selection activeCell="P16" sqref="P14:P16"/>
    </sheetView>
  </sheetViews>
  <sheetFormatPr defaultRowHeight="17.399999999999999" x14ac:dyDescent="0.4"/>
  <cols>
    <col min="1" max="1" width="3.59765625" customWidth="1"/>
    <col min="2" max="2" width="10.8984375" customWidth="1"/>
    <col min="3" max="5" width="13" customWidth="1"/>
  </cols>
  <sheetData>
    <row r="2" spans="2:5" x14ac:dyDescent="0.4">
      <c r="B2" t="s">
        <v>83</v>
      </c>
    </row>
    <row r="3" spans="2:5" x14ac:dyDescent="0.4">
      <c r="B3" s="1" t="s">
        <v>84</v>
      </c>
      <c r="C3" s="1" t="s">
        <v>85</v>
      </c>
      <c r="D3" s="1" t="s">
        <v>86</v>
      </c>
      <c r="E3" s="1" t="s">
        <v>87</v>
      </c>
    </row>
    <row r="4" spans="2:5" x14ac:dyDescent="0.4">
      <c r="B4" s="1" t="s">
        <v>21</v>
      </c>
      <c r="C4" s="23">
        <v>272000</v>
      </c>
      <c r="D4" s="23">
        <v>324000</v>
      </c>
      <c r="E4" s="23">
        <v>99000</v>
      </c>
    </row>
    <row r="5" spans="2:5" x14ac:dyDescent="0.4">
      <c r="B5" s="1" t="s">
        <v>10</v>
      </c>
      <c r="C5" s="23">
        <v>364000</v>
      </c>
      <c r="D5" s="23">
        <v>81000</v>
      </c>
      <c r="E5" s="23">
        <v>192000</v>
      </c>
    </row>
    <row r="6" spans="2:5" x14ac:dyDescent="0.4">
      <c r="B6" s="1" t="s">
        <v>33</v>
      </c>
      <c r="C6" s="23">
        <v>203000</v>
      </c>
      <c r="D6" s="23">
        <v>486000</v>
      </c>
      <c r="E6" s="23">
        <v>613000</v>
      </c>
    </row>
    <row r="7" spans="2:5" x14ac:dyDescent="0.4">
      <c r="B7" s="1" t="s">
        <v>14</v>
      </c>
      <c r="C7" s="23">
        <v>323000</v>
      </c>
      <c r="D7" s="23">
        <v>70000</v>
      </c>
      <c r="E7" s="23">
        <v>486000</v>
      </c>
    </row>
    <row r="8" spans="2:5" x14ac:dyDescent="0.4">
      <c r="B8" s="1" t="s">
        <v>27</v>
      </c>
      <c r="C8" s="23">
        <v>381000</v>
      </c>
      <c r="D8" s="23">
        <v>120000</v>
      </c>
      <c r="E8" s="23">
        <v>81000</v>
      </c>
    </row>
  </sheetData>
  <phoneticPr fontId="1" type="noConversion"/>
  <conditionalFormatting sqref="C4:E8">
    <cfRule type="colorScale" priority="1">
      <colorScale>
        <cfvo type="percent" val="0"/>
        <cfvo type="percent" val="50"/>
        <cfvo type="percent" val="100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zoomScale="69" zoomScaleNormal="69" workbookViewId="0">
      <selection activeCell="J22" sqref="J22"/>
    </sheetView>
  </sheetViews>
  <sheetFormatPr defaultRowHeight="17.399999999999999" x14ac:dyDescent="0.4"/>
  <cols>
    <col min="6" max="6" width="9.3984375" bestFit="1" customWidth="1"/>
    <col min="12" max="12" width="10.3984375" customWidth="1"/>
  </cols>
  <sheetData>
    <row r="2" spans="1:12" ht="18" thickBot="1" x14ac:dyDescent="0.45">
      <c r="A2" t="s">
        <v>63</v>
      </c>
      <c r="B2" s="24" t="s">
        <v>131</v>
      </c>
      <c r="I2" t="s">
        <v>88</v>
      </c>
    </row>
    <row r="3" spans="1:12" ht="18" thickTop="1" x14ac:dyDescent="0.4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 x14ac:dyDescent="0.4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 x14ac:dyDescent="0.4">
      <c r="F5" s="11"/>
      <c r="I5" s="12" t="s">
        <v>94</v>
      </c>
      <c r="J5" s="1" t="s">
        <v>95</v>
      </c>
      <c r="K5" s="1" t="s">
        <v>96</v>
      </c>
      <c r="L5" s="13">
        <v>110000</v>
      </c>
    </row>
    <row r="6" spans="1:12" x14ac:dyDescent="0.4">
      <c r="F6" s="11"/>
      <c r="I6" s="12" t="s">
        <v>97</v>
      </c>
      <c r="J6" s="1" t="s">
        <v>13</v>
      </c>
      <c r="K6" s="1" t="s">
        <v>98</v>
      </c>
      <c r="L6" s="13">
        <v>100000</v>
      </c>
    </row>
    <row r="7" spans="1:12" x14ac:dyDescent="0.4">
      <c r="F7" s="11"/>
      <c r="I7" s="12" t="s">
        <v>99</v>
      </c>
      <c r="J7" s="1" t="s">
        <v>100</v>
      </c>
      <c r="K7" s="1" t="s">
        <v>101</v>
      </c>
      <c r="L7" s="13">
        <v>100000</v>
      </c>
    </row>
    <row r="8" spans="1:12" x14ac:dyDescent="0.4">
      <c r="I8" s="12" t="s">
        <v>102</v>
      </c>
      <c r="J8" s="1" t="s">
        <v>9</v>
      </c>
      <c r="K8" s="1" t="s">
        <v>103</v>
      </c>
      <c r="L8" s="13">
        <v>120000</v>
      </c>
    </row>
    <row r="9" spans="1:12" x14ac:dyDescent="0.4">
      <c r="I9" s="12" t="s">
        <v>104</v>
      </c>
      <c r="J9" s="1" t="s">
        <v>105</v>
      </c>
      <c r="K9" s="1" t="s">
        <v>106</v>
      </c>
      <c r="L9" s="13">
        <v>120000</v>
      </c>
    </row>
    <row r="10" spans="1:12" x14ac:dyDescent="0.4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 x14ac:dyDescent="0.4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 x14ac:dyDescent="0.45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 x14ac:dyDescent="0.4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E A A B Q S w M E F A A C A A g A M w G U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M w G U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M B l F q k P 1 J H Q Q E A A K I B A A A T A B w A R m 9 y b X V s Y X M v U 2 V j d G l v b j E u b S C i G A A o o B Q A A A A A A A A A A A A A A A A A A A A A A A A A A A B 1 k D F L w 0 A U x / d A v s N x X V o I p X U S S w a J C C 4 i 1 q 0 p c k 0 f N t A k k r t 2 K V 3 E Q W m H L q G p p h B w q j h U W y W i n y h 3 + Q 5 e i E s F 3 / J 4 7 8 H / / / s / C h a z P R c 1 i 1 5 v q I q q 0 B 7 x o Y t K u J 4 F i z R Z p + t A L E O M d N Q H p i p I l n i c 8 U 0 i N 4 e W B Z R W j w g j H U K h f G z 3 o W p 4 L g O X 0 T I 2 D s w 0 S f j b X H x t s 0 V U T 5 N 7 K S g + I r O 2 h 8 R 7 J C Z x M Y s o z s L A r O 1 n D 1 N T 3 I X S M w t v s 8 W q S i y r 2 8 E V D b U M H w i D U z K 0 r 0 h O e + Z 7 1 + A z G 6 j O / A G 0 K 1 o B d 7 n D L S E L 2 l G r a f X A I T r G 2 g k D R / + T r z 1 u 5 T H a v y o l L O I o f V 3 z W Y T E f I s k V P 6 C C 9 K R C c / B 8 Y Z g e P 2 B 4 9 L y r q E 2 w u n m m z + v s I Y w n 2 z 5 5 D M / 3 L z k c x G N P 0 2 z I B b L B I 8 r q m K 7 / z s 2 f g B Q S w E C L Q A U A A I A C A A z A Z R a T c P t n 6 Q A A A D 2 A A A A E g A A A A A A A A A A A A A A A A A A A A A A Q 2 9 u Z m l n L 1 B h Y 2 t h Z 2 U u e G 1 s U E s B A i 0 A F A A C A A g A M w G U W g / K 6 a u k A A A A 6 Q A A A B M A A A A A A A A A A A A A A A A A 8 A A A A F t D b 2 5 0 Z W 5 0 X 1 R 5 c G V z X S 5 4 b W x Q S w E C L Q A U A A I A C A A z A Z R a p D 9 S R 0 E B A A C i A Q A A E w A A A A A A A A A A A A A A A A D h A Q A A R m 9 y b X V s Y X M v U 2 V j d G l v b j E u b V B L B Q Y A A A A A A w A D A M I A A A B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A A A A A A A A D 8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g x M W Q 4 M j A t Y W N k Y i 0 0 M 2 Z k L W E 0 M j M t Z j d j O G E x M W E y Y W I 2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U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O V Q x N T o w O T o z O S 4 2 M D E 1 N D c z W i I g L z 4 8 R W 5 0 c n k g V H l w Z T 0 i R m l s b E N v b H V t b l R 5 c G V z I i B W Y W x 1 Z T 0 i c 0 J n W U Z C U T 0 9 I i A v P j x F b n R y e S B U e X B l P S J G a W x s Q 2 9 s d W 1 u T m F t Z X M i I F Z h b H V l P S J z W y Z x d W 9 0 O + y I m O q w l e y 9 l O u T n C Z x d W 9 0 O y w m c X V v d D v s h L H r q o U m c X V v d D s s J n F 1 b 3 Q 7 7 Z W Z 6 4 W E J n F 1 b 3 Q 7 L C Z x d W 9 0 O + y I m O q w l e u j j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t l Z n q u L D q s J X s n Z g v Q X V 0 b 1 J l b W 9 2 Z W R D b 2 x 1 b W 5 z M S 5 7 7 I i Y 6 r C V 7 L 2 U 6 5 O c L D B 9 J n F 1 b 3 Q 7 L C Z x d W 9 0 O 1 N l Y 3 R p b 2 4 x L z H t l Z n q u L D q s J X s n Z g v Q X V 0 b 1 J l b W 9 2 Z W R D b 2 x 1 b W 5 z M S 5 7 7 I S x 6 6 q F L D F 9 J n F 1 b 3 Q 7 L C Z x d W 9 0 O 1 N l Y 3 R p b 2 4 x L z H t l Z n q u L D q s J X s n Z g v Q X V 0 b 1 J l b W 9 2 Z W R D b 2 x 1 b W 5 z M S 5 7 7 Z W Z 6 4 W E L D J 9 J n F 1 b 3 Q 7 L C Z x d W 9 0 O 1 N l Y 3 R p b 2 4 x L z H t l Z n q u L D q s J X s n Z g v Q X V 0 b 1 J l b W 9 2 Z W R D b 2 x 1 b W 5 z M S 5 7 7 I i Y 6 r C V 6 6 O M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H t l Z n q u L D q s J X s n Z g v Q X V 0 b 1 J l b W 9 2 Z W R D b 2 x 1 b W 5 z M S 5 7 7 I i Y 6 r C V 7 L 2 U 6 5 O c L D B 9 J n F 1 b 3 Q 7 L C Z x d W 9 0 O 1 N l Y 3 R p b 2 4 x L z H t l Z n q u L D q s J X s n Z g v Q X V 0 b 1 J l b W 9 2 Z W R D b 2 x 1 b W 5 z M S 5 7 7 I S x 6 6 q F L D F 9 J n F 1 b 3 Q 7 L C Z x d W 9 0 O 1 N l Y 3 R p b 2 4 x L z H t l Z n q u L D q s J X s n Z g v Q X V 0 b 1 J l b W 9 2 Z W R D b 2 x 1 b W 5 z M S 5 7 7 Z W Z 6 4 W E L D J 9 J n F 1 b 3 Q 7 L C Z x d W 9 0 O 1 N l Y 3 R p b 2 4 x L z H t l Z n q u L D q s J X s n Z g v Q X V 0 b 1 J l b W 9 2 Z W R D b 2 x 1 b W 5 z M S 5 7 7 I i Y 6 r C V 6 6 O M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v X z E l R U Q l O T U l O T k l R U E l Q j g l Q j A l R U E l Q j A l O T U l R U M l O U Q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n r h p l y d y l S K W i 9 F B f l H m U A A A A A A I A A A A A A B B m A A A A A Q A A I A A A A A R T G H C q K 6 D T i + J l K t U V h 9 n J f Q W 3 p G 0 Q n S q D a R F T T K W P A A A A A A 6 A A A A A A g A A I A A A A L q Q r m x 8 C S o g g N c c b a I n h E T b I 7 y s q n 9 S u j k G 7 z m 8 Z s d I U A A A A B P t t F e l b S B b 9 f S A v m W E z l T o j n f 1 3 F M p H 9 S j t N 8 u j 0 D M L J O E t J y t L F w t 8 I v 2 K b A l d 8 z 1 Y 0 3 X 9 w 2 A X e A Q 3 g z 9 h k v l j 3 M 1 e W c 2 H A 3 s j H Q 9 9 j B Z Q A A A A F m 4 6 J d 3 C i P j + 5 1 j D R 1 o k p 7 P V + b t u j i q r 8 f k I Z o J x T H Y n T Q o Q 6 V t o m 3 8 l I 7 p T G p H N s i l t v e y 4 l q 5 5 N 4 I F u 5 N K K A = < / D a t a M a s h u p > 
</file>

<file path=customXml/itemProps1.xml><?xml version="1.0" encoding="utf-8"?>
<ds:datastoreItem xmlns:ds="http://schemas.openxmlformats.org/officeDocument/2006/customXml" ds:itemID="{D3F1E54E-87D8-4AF9-8087-6875C24082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장 쯔룬</cp:lastModifiedBy>
  <dcterms:created xsi:type="dcterms:W3CDTF">2023-08-09T00:13:15Z</dcterms:created>
  <dcterms:modified xsi:type="dcterms:W3CDTF">2025-04-19T15:59:41Z</dcterms:modified>
</cp:coreProperties>
</file>