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내문서\OneDrive\Desktop\컴활\2025_기출문제집_컴활1급실기_학습자료_241206 update\02 최신기출유형\07회\"/>
    </mc:Choice>
  </mc:AlternateContent>
  <xr:revisionPtr revIDLastSave="0" documentId="13_ncr:1_{8E338DA4-85B2-4487-8B32-081A25F82358}" xr6:coauthVersionLast="47" xr6:coauthVersionMax="47" xr10:uidLastSave="{00000000-0000-0000-0000-000000000000}"/>
  <bookViews>
    <workbookView xWindow="-120" yWindow="-120" windowWidth="29040" windowHeight="16440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eta.T" hidden="1" xlm="1">#NAME?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I5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5" i="2" a="1"/>
  <c r="J9" i="2" a="1"/>
  <c r="J13" i="2" a="1"/>
  <c r="J17" i="2" a="1"/>
  <c r="J21" i="2" a="1"/>
  <c r="J25" i="2" a="1"/>
  <c r="J23" i="2" a="1"/>
  <c r="J8" i="2" a="1"/>
  <c r="J16" i="2" a="1"/>
  <c r="J19" i="2" a="1"/>
  <c r="J6" i="2" a="1"/>
  <c r="J10" i="2" a="1"/>
  <c r="J14" i="2" a="1"/>
  <c r="J18" i="2" a="1"/>
  <c r="J22" i="2" a="1"/>
  <c r="J26" i="2" a="1"/>
  <c r="J15" i="2" a="1"/>
  <c r="J27" i="2" a="1"/>
  <c r="J12" i="2" a="1"/>
  <c r="J24" i="2" a="1"/>
  <c r="J11" i="2" a="1"/>
  <c r="J7" i="2" a="1"/>
  <c r="J20" i="2" a="1"/>
  <c r="J4" i="2" a="1"/>
  <c r="J20" i="2" l="1"/>
  <c r="J7" i="2"/>
  <c r="J11" i="2"/>
  <c r="J24" i="2"/>
  <c r="J12" i="2"/>
  <c r="J27" i="2"/>
  <c r="J15" i="2"/>
  <c r="J26" i="2"/>
  <c r="J22" i="2"/>
  <c r="J18" i="2"/>
  <c r="J14" i="2"/>
  <c r="J10" i="2"/>
  <c r="J6" i="2"/>
  <c r="J19" i="2"/>
  <c r="J16" i="2"/>
  <c r="J8" i="2"/>
  <c r="J23" i="2"/>
  <c r="J25" i="2"/>
  <c r="J21" i="2"/>
  <c r="J17" i="2"/>
  <c r="J13" i="2"/>
  <c r="J9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5E8688-BE1E-4D45-84E3-345CB70807C9}" sourceFile="C:\Users\내문서\OneDrive\Desktop\컴활\2025_기출문제집_컴활1급실기_학습자료_241206 update\02 최신기출유형\07회\문화센터.xlsx" keepAlive="1" name="문화센터" type="5" refreshedVersion="8" background="1">
    <dbPr connection="Provider=Microsoft.ACE.OLEDB.12.0;User ID=Admin;Data Source=C:\Users\내문서\OneDrive\Desktop\컴활\2025_기출문제집_컴활1급실기_학습자료_241206 update\02 최신기출유형\07회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<sst xmlns="http://schemas.openxmlformats.org/spreadsheetml/2006/main" count="499" uniqueCount="83">
  <si>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</si>
  <si>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</si>
  <si>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</si>
  <si>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</si>
  <si>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</si>
  <si>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</si>
  <si>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</si>
  <si>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</si>
  <si>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</si>
  <si>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</si>
  <si>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</si>
  <si>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</si>
  <si>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</si>
  <si>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</si>
  <si>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</si>
  <si>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</si>
  <si>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</si>
  <si>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</si>
  <si>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</si>
  <si>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</si>
  <si>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</si>
  <si>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</si>
  <si>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</si>
  <si>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</si>
  <si>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</si>
  <si>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</si>
  <si>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</si>
  <si>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</si>
  <si>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</si>
  <si>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</si>
  <si>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</si>
  <si>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</si>
  <si>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</si>
  <si>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</si>
  <si>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</si>
  <si>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</si>
  <si>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</si>
  <si>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</si>
  <si>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</si>
  <si>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</si>
  <si>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</si>
  <si>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</si>
  <si>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</si>
  <si>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</si>
  <si>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</si>
  <si>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</si>
  <si>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</si>
  <si>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</si>
  <si>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</si>
  <si>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</si>
  <si>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</si>
  <si>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</si>
  <si>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</si>
  <si>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</si>
  <si>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</si>
  <si>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</si>
  <si>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</si>
  <si>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</si>
  <si>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</si>
  <si>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</si>
  <si>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</si>
  <si>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</si>
  <si>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</si>
  <si>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</si>
  <si>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</si>
  <si>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</si>
  <si>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</si>
  <si>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</si>
  <si>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</si>
  <si>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</si>
  <si>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</si>
  <si>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</si>
  <si>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</si>
  <si>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</si>
  <si>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</si>
  <si>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</si>
  <si>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</si>
  <si>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</si>
  <si>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인원수</t>
  </si>
  <si>
    <t>합계 : 월급여액</t>
  </si>
  <si>
    <t>남 평균</t>
  </si>
  <si>
    <t>없음</t>
  </si>
  <si>
    <t>여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</si>
</sst>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2064"/>
        <c:axId val="25663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566384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62064"/>
        <c:crosses val="max"/>
        <c:crossBetween val="between"/>
      </c:valAx>
      <c:catAx>
        <c:axId val="2562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56638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1</xdr:row>
          <xdr:rowOff>9525</xdr:rowOff>
        </xdr:from>
        <xdr:to>
          <xdr:col>8</xdr:col>
          <xdr:colOff>771525</xdr:colOff>
          <xdr:row>2</xdr:row>
          <xdr:rowOff>190500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3</xdr:row>
          <xdr:rowOff>19050</xdr:rowOff>
        </xdr:from>
        <xdr:to>
          <xdr:col>8</xdr:col>
          <xdr:colOff>790575</xdr:colOff>
          <xdr:row>4</xdr:row>
          <xdr:rowOff>180975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내문서" refreshedDate="46004.890547569441" backgroundQuery="1" createdVersion="8" refreshedVersion="8" minRefreshableVersion="3" recordCount="24" xr:uid="{38B376F4-46C8-4470-82E9-23196BB2EE77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D42DCF-98ED-4B7C-AE8E-C5AA537E4A9F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compactData="0" multipleFieldFilters="0" fieldListSortAscending="1">
  <location ref="A2:D14" firstHeaderRow="0" firstDataRow="1" firstDataCol="2"/>
  <pivotFields count="11">
    <pivotField name="강사명" dataField="1" compact="0" outline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howAll="0"/>
    <pivotField axis="axisRow" compact="0" outline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avgSubtotal="1">
      <items count="3">
        <item x="1"/>
        <item x="0"/>
        <item t="avg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3"/>
    <dataField name="합계 : 월급여액" fld="7" showDataAs="percentOfTotal" baseField="0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45"/>
  <sheetViews>
    <sheetView topLeftCell="A4" workbookViewId="0">
      <selection activeCell="D14" sqref="D14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76</v>
      </c>
    </row>
    <row r="29" spans="1:11" x14ac:dyDescent="0.3">
      <c r="A29" t="b">
        <f>OR(K3&gt;=LARGE(K3:K26,3),K3&lt;=SMALL(K3:K26,3))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  <c r="F31" s="1"/>
      <c r="G31" s="1"/>
      <c r="H31" s="1"/>
      <c r="I31" s="1"/>
      <c r="J31" s="1"/>
      <c r="K31" s="1"/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  <c r="F32" s="2"/>
      <c r="G32" s="2"/>
      <c r="H32" s="3"/>
      <c r="I32" s="3"/>
      <c r="J32" s="3"/>
      <c r="K32" s="3"/>
    </row>
    <row r="33" spans="1:11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  <c r="F33" s="2"/>
      <c r="G33" s="2"/>
      <c r="H33" s="3"/>
      <c r="I33" s="3"/>
      <c r="J33" s="3"/>
      <c r="K33" s="3"/>
    </row>
    <row r="34" spans="1:11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  <c r="F34" s="2"/>
      <c r="G34" s="2"/>
      <c r="H34" s="3"/>
      <c r="I34" s="3"/>
      <c r="J34" s="3"/>
      <c r="K34" s="3"/>
    </row>
    <row r="35" spans="1:11" x14ac:dyDescent="0.3">
      <c r="A35" s="2" t="s">
        <v>33</v>
      </c>
      <c r="B35" s="2" t="s">
        <v>35</v>
      </c>
      <c r="C35" s="2" t="s">
        <v>14</v>
      </c>
      <c r="D35" s="3">
        <v>252000</v>
      </c>
      <c r="E35" s="3">
        <v>3274200</v>
      </c>
      <c r="F35" s="2"/>
      <c r="G35" s="2"/>
      <c r="H35" s="3"/>
      <c r="I35" s="3"/>
      <c r="J35" s="3"/>
      <c r="K35" s="3"/>
    </row>
    <row r="36" spans="1:11" x14ac:dyDescent="0.3">
      <c r="A36" s="2" t="s">
        <v>36</v>
      </c>
      <c r="B36" s="2" t="s">
        <v>17</v>
      </c>
      <c r="C36" s="2" t="s">
        <v>18</v>
      </c>
      <c r="D36" s="3">
        <v>168000</v>
      </c>
      <c r="E36" s="3">
        <v>2182800</v>
      </c>
      <c r="F36" s="2"/>
      <c r="G36" s="2"/>
      <c r="H36" s="3"/>
      <c r="I36" s="3"/>
      <c r="J36" s="3"/>
      <c r="K36" s="3"/>
    </row>
    <row r="37" spans="1:11" x14ac:dyDescent="0.3">
      <c r="A37" s="2" t="s">
        <v>38</v>
      </c>
      <c r="B37" s="2" t="s">
        <v>35</v>
      </c>
      <c r="C37" s="2" t="s">
        <v>14</v>
      </c>
      <c r="D37" s="3">
        <v>280000</v>
      </c>
      <c r="E37" s="3">
        <v>3638000</v>
      </c>
      <c r="F37" s="2"/>
      <c r="G37" s="2"/>
      <c r="H37" s="3"/>
      <c r="I37" s="3"/>
      <c r="J37" s="3"/>
      <c r="K37" s="3"/>
    </row>
    <row r="38" spans="1:11" x14ac:dyDescent="0.3">
      <c r="A38" s="2" t="s">
        <v>40</v>
      </c>
      <c r="B38" s="2" t="s">
        <v>26</v>
      </c>
      <c r="C38" s="2" t="s">
        <v>18</v>
      </c>
      <c r="D38" s="3">
        <v>43200</v>
      </c>
      <c r="E38" s="3">
        <v>1260720</v>
      </c>
      <c r="F38" s="2"/>
      <c r="G38" s="2"/>
      <c r="H38" s="3"/>
      <c r="I38" s="3"/>
      <c r="J38" s="3"/>
      <c r="K38" s="3"/>
    </row>
    <row r="39" spans="1:11" x14ac:dyDescent="0.3">
      <c r="A39" s="2" t="s">
        <v>47</v>
      </c>
      <c r="B39" s="2" t="s">
        <v>35</v>
      </c>
      <c r="C39" s="2" t="s">
        <v>14</v>
      </c>
      <c r="D39" s="3">
        <v>40000</v>
      </c>
      <c r="E39" s="3">
        <v>714000</v>
      </c>
      <c r="F39" s="2"/>
      <c r="G39" s="2"/>
      <c r="H39" s="3"/>
      <c r="I39" s="3"/>
      <c r="J39" s="3"/>
      <c r="K39" s="3"/>
    </row>
    <row r="40" spans="1:11" x14ac:dyDescent="0.3">
      <c r="A40" s="2" t="s">
        <v>49</v>
      </c>
      <c r="B40" s="2" t="s">
        <v>21</v>
      </c>
      <c r="C40" s="2" t="s">
        <v>14</v>
      </c>
      <c r="D40" s="3">
        <v>43200</v>
      </c>
      <c r="E40" s="3">
        <v>1260720</v>
      </c>
      <c r="F40" s="2"/>
      <c r="G40" s="2"/>
      <c r="H40" s="3"/>
      <c r="I40" s="3"/>
      <c r="J40" s="3"/>
      <c r="K40" s="3"/>
    </row>
    <row r="41" spans="1:11" x14ac:dyDescent="0.3">
      <c r="A41" s="2" t="s">
        <v>51</v>
      </c>
      <c r="B41" s="2" t="s">
        <v>53</v>
      </c>
      <c r="C41" s="2" t="s">
        <v>14</v>
      </c>
      <c r="D41" s="3">
        <v>120000</v>
      </c>
      <c r="E41" s="3">
        <v>2142000</v>
      </c>
      <c r="F41" s="2"/>
      <c r="G41" s="2"/>
      <c r="H41" s="3"/>
      <c r="I41" s="3"/>
      <c r="J41" s="3"/>
      <c r="K41" s="3"/>
    </row>
    <row r="42" spans="1:11" x14ac:dyDescent="0.3">
      <c r="A42" s="2" t="s">
        <v>54</v>
      </c>
      <c r="B42" s="2" t="s">
        <v>53</v>
      </c>
      <c r="C42" s="2" t="s">
        <v>14</v>
      </c>
      <c r="D42" s="3">
        <v>420000</v>
      </c>
      <c r="E42" s="3">
        <v>5457000</v>
      </c>
      <c r="F42" s="2"/>
      <c r="G42" s="2"/>
      <c r="H42" s="3"/>
      <c r="I42" s="3"/>
      <c r="J42" s="3"/>
      <c r="K42" s="3"/>
    </row>
    <row r="43" spans="1:11" x14ac:dyDescent="0.3">
      <c r="A43" s="2" t="s">
        <v>56</v>
      </c>
      <c r="B43" s="2" t="s">
        <v>53</v>
      </c>
      <c r="C43" s="2" t="s">
        <v>14</v>
      </c>
      <c r="D43" s="3">
        <v>120000</v>
      </c>
      <c r="E43" s="3">
        <v>2142000</v>
      </c>
      <c r="F43" s="2"/>
      <c r="G43" s="2"/>
      <c r="H43" s="3"/>
      <c r="I43" s="3"/>
      <c r="J43" s="3"/>
      <c r="K43" s="3"/>
    </row>
    <row r="44" spans="1:11" x14ac:dyDescent="0.3">
      <c r="A44" s="2" t="s">
        <v>58</v>
      </c>
      <c r="B44" s="2" t="s">
        <v>13</v>
      </c>
      <c r="C44" s="2" t="s">
        <v>18</v>
      </c>
      <c r="D44" s="3">
        <v>151200</v>
      </c>
      <c r="E44" s="3">
        <v>1964520</v>
      </c>
      <c r="F44" s="2"/>
      <c r="G44" s="2"/>
      <c r="H44" s="3"/>
      <c r="I44" s="3"/>
      <c r="J44" s="3"/>
      <c r="K44" s="3"/>
    </row>
    <row r="45" spans="1:11" x14ac:dyDescent="0.3">
      <c r="A45" s="2" t="s">
        <v>60</v>
      </c>
      <c r="B45" s="2" t="s">
        <v>35</v>
      </c>
      <c r="C45" s="2" t="s">
        <v>14</v>
      </c>
      <c r="D45" s="3">
        <v>64000</v>
      </c>
      <c r="E45" s="3">
        <v>1142400</v>
      </c>
      <c r="F45" s="2"/>
      <c r="G45" s="2"/>
      <c r="H45" s="3"/>
      <c r="I45" s="3"/>
      <c r="J45" s="3"/>
      <c r="K45" s="3"/>
    </row>
  </sheetData>
  <phoneticPr fontId="1" type="noConversion"/>
  <conditionalFormatting sqref="A3:K26">
    <cfRule type="expression" dxfId="0" priority="1">
      <formula>AND($D3="여",($C3&lt;&gt;"발레")+($C3&lt;&gt;"네일아트"))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10" workbookViewId="0">
      <selection activeCell="J33" sqref="J33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IF(MID($B4,3,1)="1","남",IF(MID($B4,3,1)="2","여"))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MAX(VLOOKUP(E4,$A$32:$E$36,MATCH(F4*G4,$B$31:$E$31)+1,1)*H4,100000)</f>
        <v>100000</v>
      </c>
      <c r="J4" s="6" t="str" cm="1">
        <f t="array" ref="J4"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 t="shared" ref="D5:D27" si="0">IF(MID($B5,3,1)="1","남",IF(MID($B5,3,1)="2","여"))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>MAX(VLOOKUP(E5,$A$32:$E$36,MATCH(F5*G5,$B$31:$E$31)+1,1)*H5,100000)</f>
        <v>286000</v>
      </c>
      <c r="J5" s="6" t="str" cm="1">
        <f t="array" ref="J5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ref="I6:I27" si="1">MAX(VLOOKUP(E6,$A$32:$E$36,MATCH(F6*G6,$B$31:$E$31)+1,1)*H6,100000)</f>
        <v>100000</v>
      </c>
      <c r="J6" s="6" t="str" cm="1">
        <f t="array" ref="J6">fn보너스(E6,F6,G6)</f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cm="1">
        <f t="array" ref="J7">fn보너스(E7,F7,G7)</f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cm="1">
        <f t="array" ref="J8">fn보너스(E8,F8,G8)</f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cm="1">
        <f t="array" ref="J11">fn보너스(E11,F11,G11)</f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TEXT(SUM(($C$4:$C$27=$G31)*($E$4:$E$27)),"0명")</f>
        <v>120명</v>
      </c>
      <c r="I31" s="6">
        <f>IFERROR(AVERAGEIFS($H$4:$H$27,$E$4:$E$27,"&gt;=50",$C$4:$C$27,$G31),"")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TEXT(SUM(($C$4:$C$27=$G32)*($E$4:$E$27)),"0명")</f>
        <v>117명</v>
      </c>
      <c r="I32" s="6">
        <f t="shared" ref="I32:I37" si="2">IFERROR(AVERAGEIFS($H$4:$H$27,$E$4:$E$27,"&gt;=50",$C$4:$C$27,$G32),"")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TEXT(SUM(($C$4:$C$27=$G33)*($E$4:$E$27)),"0명")</f>
        <v>126명</v>
      </c>
      <c r="I33" s="6" t="str">
        <f t="shared" si="2"/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TEXT(SUM(($C$4:$C$27=$G34)*($E$4:$E$27)),"0명")</f>
        <v>259명</v>
      </c>
      <c r="I34" s="6">
        <f t="shared" si="2"/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TEXT(SUM(($C$4:$C$27=$G35)*($E$4:$E$27)),"0명")</f>
        <v>218명</v>
      </c>
      <c r="I35" s="6">
        <f t="shared" si="2"/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TEXT(SUM(($C$4:$C$27=$G36)*($E$4:$E$27)),"0명")</f>
        <v>314명</v>
      </c>
      <c r="I36" s="6">
        <f t="shared" si="2"/>
        <v>2846666.6666666665</v>
      </c>
    </row>
    <row r="37" spans="1:9" x14ac:dyDescent="0.3">
      <c r="G37" s="1" t="s">
        <v>63</v>
      </c>
      <c r="H37" s="1" t="str">
        <f t="array" ref="H37">TEXT(SUM(($C$4:$C$27=$G37)*($E$4:$E$27)),"0명")</f>
        <v>42명</v>
      </c>
      <c r="I37" s="6" t="str">
        <f t="shared" si="2"/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E14" sqref="E14"/>
    </sheetView>
  </sheetViews>
  <sheetFormatPr defaultRowHeight="16.5" x14ac:dyDescent="0.3"/>
  <cols>
    <col min="1" max="1" width="16.5" customWidth="1"/>
    <col min="2" max="2" width="11.25" bestFit="1" customWidth="1"/>
    <col min="3" max="3" width="7.375" bestFit="1" customWidth="1"/>
    <col min="4" max="4" width="15.25" bestFit="1" customWidth="1"/>
    <col min="5" max="26" width="9.375" bestFit="1" customWidth="1"/>
    <col min="27" max="27" width="9.5" bestFit="1" customWidth="1"/>
  </cols>
  <sheetData>
    <row r="2" spans="1:4" x14ac:dyDescent="0.3">
      <c r="A2" s="12" t="s">
        <v>3</v>
      </c>
      <c r="B2" s="12" t="s">
        <v>2</v>
      </c>
      <c r="C2" t="s">
        <v>78</v>
      </c>
      <c r="D2" t="s">
        <v>79</v>
      </c>
    </row>
    <row r="3" spans="1:4" x14ac:dyDescent="0.3">
      <c r="A3" t="s">
        <v>18</v>
      </c>
      <c r="B3" t="s">
        <v>13</v>
      </c>
      <c r="C3">
        <v>4</v>
      </c>
      <c r="D3" s="13">
        <v>0.15552523874488403</v>
      </c>
    </row>
    <row r="4" spans="1:4" x14ac:dyDescent="0.3">
      <c r="B4" t="s">
        <v>17</v>
      </c>
      <c r="C4">
        <v>4</v>
      </c>
      <c r="D4" s="13">
        <v>0.1432469304229195</v>
      </c>
    </row>
    <row r="5" spans="1:4" x14ac:dyDescent="0.3">
      <c r="B5" t="s">
        <v>21</v>
      </c>
      <c r="C5">
        <v>1</v>
      </c>
      <c r="D5" s="13">
        <v>4.0927694406548434E-2</v>
      </c>
    </row>
    <row r="6" spans="1:4" x14ac:dyDescent="0.3">
      <c r="B6" t="s">
        <v>63</v>
      </c>
      <c r="C6">
        <v>1</v>
      </c>
      <c r="D6" s="13">
        <v>3.2742155525238743E-2</v>
      </c>
    </row>
    <row r="7" spans="1:4" x14ac:dyDescent="0.3">
      <c r="B7" t="s">
        <v>26</v>
      </c>
      <c r="C7">
        <v>1</v>
      </c>
      <c r="D7" s="13">
        <v>2.4556616643929059E-2</v>
      </c>
    </row>
    <row r="8" spans="1:4" x14ac:dyDescent="0.3">
      <c r="A8" t="s">
        <v>80</v>
      </c>
      <c r="C8" t="s">
        <v>81</v>
      </c>
      <c r="D8" s="13">
        <v>3.6090785067592702E-2</v>
      </c>
    </row>
    <row r="9" spans="1:4" x14ac:dyDescent="0.3">
      <c r="A9" t="s">
        <v>14</v>
      </c>
      <c r="B9" t="s">
        <v>53</v>
      </c>
      <c r="C9">
        <v>4</v>
      </c>
      <c r="D9" s="13">
        <v>0.208731241473397</v>
      </c>
    </row>
    <row r="10" spans="1:4" x14ac:dyDescent="0.3">
      <c r="B10" t="s">
        <v>35</v>
      </c>
      <c r="C10">
        <v>4</v>
      </c>
      <c r="D10" s="13">
        <v>0.165075034106412</v>
      </c>
    </row>
    <row r="11" spans="1:4" x14ac:dyDescent="0.3">
      <c r="B11" t="s">
        <v>26</v>
      </c>
      <c r="C11">
        <v>3</v>
      </c>
      <c r="D11" s="13">
        <v>0.13642564802182811</v>
      </c>
    </row>
    <row r="12" spans="1:4" x14ac:dyDescent="0.3">
      <c r="B12" t="s">
        <v>21</v>
      </c>
      <c r="C12">
        <v>2</v>
      </c>
      <c r="D12" s="13">
        <v>9.2769440654843105E-2</v>
      </c>
    </row>
    <row r="13" spans="1:4" x14ac:dyDescent="0.3">
      <c r="A13" t="s">
        <v>82</v>
      </c>
      <c r="C13" t="s">
        <v>81</v>
      </c>
      <c r="D13" s="13">
        <v>4.6384720327421552E-2</v>
      </c>
    </row>
    <row r="14" spans="1:4" x14ac:dyDescent="0.3">
      <c r="A14" t="s">
        <v>77</v>
      </c>
      <c r="C14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workbookViewId="0">
      <selection activeCell="C3" sqref="C3:C26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_x000a_2는 여자" sqref="C3:C26" xr:uid="{71314C60-51AF-4033-BA4A-7A1E2CA3D654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30" sqref="K30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K5" sqref="K5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{34B105F0-3FAD-40DE-ABCB-A40F59A72AEE}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19050</xdr:colOff>
                    <xdr:row>1</xdr:row>
                    <xdr:rowOff>9525</xdr:rowOff>
                  </from>
                  <to>
                    <xdr:col>8</xdr:col>
                    <xdr:colOff>771525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19050</xdr:colOff>
                    <xdr:row>3</xdr:row>
                    <xdr:rowOff>19050</xdr:rowOff>
                  </from>
                  <to>
                    <xdr:col>8</xdr:col>
                    <xdr:colOff>790575</xdr:colOff>
                    <xdr:row>4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B105F0-3FAD-40DE-ABCB-A40F59A72AEE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M15" sqref="M15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지후 장</cp:lastModifiedBy>
  <dcterms:created xsi:type="dcterms:W3CDTF">2023-08-09T00:13:15Z</dcterms:created>
  <dcterms:modified xsi:type="dcterms:W3CDTF">2025-12-14T05:27:25Z</dcterms:modified>
</cp:coreProperties>
</file>