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_기출문제집_컴활1급실기_학습자료_241206 update\02 최신기출유형\07회\"/>
    </mc:Choice>
  </mc:AlternateContent>
  <xr:revisionPtr revIDLastSave="0" documentId="13_ncr:1_{B5D3C13A-02A3-4C89-8D2C-ED07C5579F6B}" xr6:coauthVersionLast="47" xr6:coauthVersionMax="47" xr10:uidLastSave="{00000000-0000-0000-0000-000000000000}"/>
  <bookViews>
    <workbookView xWindow="-108" yWindow="-108" windowWidth="23256" windowHeight="12456" activeTab="1" xr2:uid="{812066B2-97CF-4D81-BA16-AB7A7A7E7780}"/>
  </bookViews>
  <sheets>
    <sheet name="기본작업" sheetId="1" r:id="rId1"/>
    <sheet name="계산작업" sheetId="2" r:id="rId2"/>
    <sheet name="분석작업-1" sheetId="5" r:id="rId3"/>
    <sheet name="분석작업-2" sheetId="4" r:id="rId4"/>
    <sheet name="기타작업-1" sheetId="6" r:id="rId5"/>
    <sheet name="기타작업-2" sheetId="7" r:id="rId6"/>
    <sheet name="기타작업-3" sheetId="8" r:id="rId7"/>
  </sheets>
  <functionGroups builtInGroupCount="19"/>
  <definedNames>
    <definedName name="_xlnm._FilterDatabase" localSheetId="0" hidden="1">기본작업!$A$2:$K$26</definedName>
    <definedName name="_xlnm.Criteria" localSheetId="0">기본작업!$A$28:$A$29</definedName>
    <definedName name="_xlnm.Extract" localSheetId="0">기본작업!$A$31:$E$31</definedName>
    <definedName name="_xlnm.Print_Area" localSheetId="0">기본작업!$A$2:$K$26</definedName>
  </definedNames>
  <calcPr calcId="191029"/>
  <pivotCaches>
    <pivotCache cacheId="57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상반기수강현황_5cc2607c-7732-4efe-b240-e2ccf6936202" name="상반기수강현황" connection="문화센터"/>
        </x15:modelTables>
      </x15:dataModel>
    </ext>
  </extLst>
</workbook>
</file>

<file path=xl/calcChain.xml><?xml version="1.0" encoding="utf-8"?>
<calcChain xmlns="http://schemas.openxmlformats.org/spreadsheetml/2006/main">
  <c r="I4" i="2" l="1"/>
  <c r="I32" i="2"/>
  <c r="I33" i="2"/>
  <c r="I34" i="2"/>
  <c r="I35" i="2"/>
  <c r="I36" i="2"/>
  <c r="I37" i="2"/>
  <c r="I31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" i="2"/>
  <c r="A29" i="1"/>
  <c r="J5" i="2"/>
  <c r="J6" i="2"/>
  <c r="J14" i="2"/>
  <c r="J22" i="2"/>
  <c r="J15" i="2"/>
  <c r="J23" i="2"/>
  <c r="J16" i="2"/>
  <c r="J9" i="2"/>
  <c r="J25" i="2"/>
  <c r="J18" i="2"/>
  <c r="J26" i="2"/>
  <c r="J19" i="2"/>
  <c r="J7" i="2"/>
  <c r="J8" i="2"/>
  <c r="J12" i="2"/>
  <c r="J20" i="2"/>
  <c r="J13" i="2"/>
  <c r="J21" i="2"/>
  <c r="J24" i="2"/>
  <c r="J17" i="2"/>
  <c r="J10" i="2"/>
  <c r="J11" i="2"/>
  <c r="J27" i="2"/>
  <c r="J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E60165-D43D-461A-BF7A-A17BB35A56A1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FFFA498-F4CA-45BF-956F-3AF359960988}" sourceFile="C:\Users\User\Desktop\2025_기출문제집_컴활1급실기_학습자료_241206 update\02 최신기출유형\07회\문화센터.xlsx" name="문화센터" type="100" refreshedVersion="8" minRefreshableVersion="5">
    <extLst>
      <ext xmlns:x15="http://schemas.microsoft.com/office/spreadsheetml/2010/11/main" uri="{DE250136-89BD-433C-8126-D09CA5730AF9}">
        <x15:connection id="6097c5ac-ab85-4191-8615-9c6c12c0390a" autoDelete="1"/>
      </ext>
    </extLst>
  </connection>
</connections>
</file>

<file path=xl/sharedStrings.xml><?xml version="1.0" encoding="utf-8"?>
<sst xmlns="http://schemas.openxmlformats.org/spreadsheetml/2006/main" count="497" uniqueCount="82">
  <si>
    <t>강사명</t>
  </si>
  <si>
    <t>강사코드</t>
  </si>
  <si>
    <t>수업과목</t>
  </si>
  <si>
    <t>성별</t>
  </si>
  <si>
    <t>수강인원</t>
  </si>
  <si>
    <t>근무시간</t>
  </si>
  <si>
    <t>근무일수</t>
  </si>
  <si>
    <t>월급여액</t>
  </si>
  <si>
    <t>수당</t>
  </si>
  <si>
    <t>세금</t>
  </si>
  <si>
    <t>실지급액</t>
  </si>
  <si>
    <t>이원형</t>
  </si>
  <si>
    <t>SM127</t>
  </si>
  <si>
    <t>스포츠댄스</t>
  </si>
  <si>
    <t>여</t>
  </si>
  <si>
    <t>이준성</t>
  </si>
  <si>
    <t>MM154</t>
  </si>
  <si>
    <t>음악줄넘기</t>
  </si>
  <si>
    <t>남</t>
  </si>
  <si>
    <t>윤여송</t>
  </si>
  <si>
    <t>BY274</t>
  </si>
  <si>
    <t>바이올린</t>
  </si>
  <si>
    <t>강영춘</t>
  </si>
  <si>
    <t>BM124</t>
  </si>
  <si>
    <t>정태은</t>
  </si>
  <si>
    <t>NY221</t>
  </si>
  <si>
    <t>네일아트</t>
  </si>
  <si>
    <t>최재석</t>
  </si>
  <si>
    <t>MM185</t>
  </si>
  <si>
    <t>홍지원</t>
  </si>
  <si>
    <t>NY245</t>
  </si>
  <si>
    <t>이무성</t>
  </si>
  <si>
    <t>MM105</t>
  </si>
  <si>
    <t>이나영</t>
  </si>
  <si>
    <t>YY210</t>
  </si>
  <si>
    <t>요가</t>
  </si>
  <si>
    <t>강흥식</t>
  </si>
  <si>
    <t>MM120</t>
  </si>
  <si>
    <t>이한나</t>
  </si>
  <si>
    <t>YY251</t>
  </si>
  <si>
    <t>이원섭</t>
  </si>
  <si>
    <t>NM121</t>
  </si>
  <si>
    <t>표정희</t>
  </si>
  <si>
    <t>NY231</t>
  </si>
  <si>
    <t>이응표</t>
  </si>
  <si>
    <t>DM112</t>
  </si>
  <si>
    <t>김유식</t>
  </si>
  <si>
    <t>김일심</t>
  </si>
  <si>
    <t>YY228</t>
  </si>
  <si>
    <t>박유리</t>
  </si>
  <si>
    <t>LY214</t>
  </si>
  <si>
    <t>김윤미</t>
  </si>
  <si>
    <t>BY242</t>
  </si>
  <si>
    <t>발레</t>
  </si>
  <si>
    <t>조미영</t>
  </si>
  <si>
    <t>BY231</t>
  </si>
  <si>
    <t>유민정</t>
  </si>
  <si>
    <t>BY220</t>
  </si>
  <si>
    <t>정환호</t>
  </si>
  <si>
    <t>SM121</t>
  </si>
  <si>
    <t>황규민</t>
  </si>
  <si>
    <t>최대훈</t>
  </si>
  <si>
    <t>HM154</t>
  </si>
  <si>
    <t>하모니카</t>
  </si>
  <si>
    <t>최준선</t>
  </si>
  <si>
    <t>BY254</t>
  </si>
  <si>
    <t>[표1]</t>
  </si>
  <si>
    <t>보너스</t>
  </si>
  <si>
    <t>[표2]</t>
  </si>
  <si>
    <t>[표3]</t>
  </si>
  <si>
    <t>전체 근무시간</t>
  </si>
  <si>
    <t>수강인원 합계</t>
  </si>
  <si>
    <t>월급여액 평균</t>
  </si>
  <si>
    <t>[표1] 수업과목별 평균</t>
  </si>
  <si>
    <t>DM128</t>
  </si>
  <si>
    <t>YY289</t>
  </si>
  <si>
    <t>조건</t>
    <phoneticPr fontId="1" type="noConversion"/>
  </si>
  <si>
    <t>총합계</t>
  </si>
  <si>
    <t>합계: 월급여액</t>
  </si>
  <si>
    <t>인원수</t>
  </si>
  <si>
    <t>남 요약</t>
  </si>
  <si>
    <t>여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</si>
</sst>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7" formatCode="[Blue][=1]&quot;남자&quot;;[Red][=2]&quot;여자&quot;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/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2" applyFont="1" applyBorder="1" applyAlignment="1">
      <alignment horizontal="center" wrapText="1"/>
    </xf>
    <xf numFmtId="42" fontId="0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통화 [0]" xfId="1" builtinId="7"/>
    <cellStyle name="표준" xfId="0" builtinId="0"/>
    <cellStyle name="표준_계산작업" xfId="2" xr:uid="{D9CBE220-9D89-46A2-9DD8-8A79BB8AE892}"/>
  </cellStyles>
  <dxfs count="1">
    <dxf>
      <font>
        <b val="0"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수업과목별 수강인원 및 월급여액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'기타작업-1'!$D$3</c:f>
              <c:strCache>
                <c:ptCount val="1"/>
                <c:pt idx="0">
                  <c:v>월급여액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'기타작업-1'!$D$4:$D$10</c:f>
              <c:numCache>
                <c:formatCode>_("₩"* #,##0_);_("₩"* \(#,##0\);_("₩"* "-"_);_(@_)</c:formatCode>
                <c:ptCount val="7"/>
                <c:pt idx="0">
                  <c:v>1600000</c:v>
                </c:pt>
                <c:pt idx="1">
                  <c:v>2400000</c:v>
                </c:pt>
                <c:pt idx="2">
                  <c:v>2400000</c:v>
                </c:pt>
                <c:pt idx="3">
                  <c:v>2860000</c:v>
                </c:pt>
                <c:pt idx="4">
                  <c:v>1280000</c:v>
                </c:pt>
                <c:pt idx="5">
                  <c:v>3000000</c:v>
                </c:pt>
                <c:pt idx="6">
                  <c:v>1920000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3569632"/>
        <c:axId val="1213569152"/>
      </c:barChart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수강인원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18</c:v>
                </c:pt>
                <c:pt idx="1">
                  <c:v>42</c:v>
                </c:pt>
                <c:pt idx="2">
                  <c:v>21</c:v>
                </c:pt>
                <c:pt idx="3">
                  <c:v>63</c:v>
                </c:pt>
                <c:pt idx="4">
                  <c:v>26</c:v>
                </c:pt>
                <c:pt idx="5">
                  <c:v>69</c:v>
                </c:pt>
                <c:pt idx="6">
                  <c:v>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05344"/>
        <c:axId val="25523184"/>
      </c:lineChart>
      <c:catAx>
        <c:axId val="289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523184"/>
        <c:crosses val="autoZero"/>
        <c:auto val="1"/>
        <c:lblAlgn val="ctr"/>
        <c:lblOffset val="100"/>
        <c:noMultiLvlLbl val="0"/>
      </c:catAx>
      <c:valAx>
        <c:axId val="2552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인원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05344"/>
        <c:crosses val="autoZero"/>
        <c:crossBetween val="between"/>
      </c:valAx>
      <c:valAx>
        <c:axId val="1213569152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&quot;₩&quot;* #,##0_);_(&quot;₩&quot;* \(#,##0\);_(&quot;₩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3569632"/>
        <c:crosses val="max"/>
        <c:crossBetween val="between"/>
      </c:valAx>
      <c:catAx>
        <c:axId val="121356963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수업과목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crossAx val="1213569152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성별표시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9</xdr:col>
          <xdr:colOff>0</xdr:colOff>
          <xdr:row>6</xdr:row>
          <xdr:rowOff>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조건부서식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0</xdr:colOff>
          <xdr:row>3</xdr:row>
          <xdr:rowOff>0</xdr:rowOff>
        </xdr:to>
        <xdr:sp macro="" textlink="">
          <xdr:nvSpPr>
            <xdr:cNvPr id="7169" name="cmd강사검색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5811.70178171296" backgroundQuery="1" createdVersion="8" refreshedVersion="8" minRefreshableVersion="3" recordCount="0" supportSubquery="1" supportAdvancedDrill="1" xr:uid="{8BE7183B-7573-4CBC-B4A4-A1902018C3E5}">
  <cacheSource type="external" connectionId="1"/>
  <cacheFields count="4">
    <cacheField name="[상반기수강현황].[성별].[성별]" caption="성별" numFmtId="0" hierarchy="3" level="1">
      <sharedItems count="2">
        <s v="남"/>
        <s v="여"/>
      </sharedItems>
    </cacheField>
    <cacheField name="[상반기수강현황].[수업과목].[수업과목]" caption="수업과목" numFmtId="0" hierarchy="2" level="1">
      <sharedItems count="7">
        <s v="네일아트"/>
        <s v="바이올린"/>
        <s v="스포츠댄스"/>
        <s v="음악줄넘기"/>
        <s v="하모니카"/>
        <s v="발레"/>
        <s v="요가"/>
      </sharedItems>
    </cacheField>
    <cacheField name="[Measures].[합계: 월급여액]" caption="합계: 월급여액" numFmtId="0" hierarchy="13" level="32767"/>
    <cacheField name="[Measures].[개수: 강사명]" caption="개수: 강사명" numFmtId="0" hierarchy="14" level="32767"/>
  </cacheFields>
  <cacheHierarchies count="15">
    <cacheHierarchy uniqueName="[상반기수강현황].[강사명]" caption="강사명" attribute="1" defaultMemberUniqueName="[상반기수강현황].[강사명].[All]" allUniqueName="[상반기수강현황].[강사명].[All]" dimensionUniqueName="[상반기수강현황]" displayFolder="" count="0" memberValueDatatype="130" unbalanced="0"/>
    <cacheHierarchy uniqueName="[상반기수강현황].[강사코드]" caption="강사코드" attribute="1" defaultMemberUniqueName="[상반기수강현황].[강사코드].[All]" allUniqueName="[상반기수강현황].[강사코드].[All]" dimensionUniqueName="[상반기수강현황]" displayFolder="" count="0" memberValueDatatype="130" unbalanced="0"/>
    <cacheHierarchy uniqueName="[상반기수강현황].[수업과목]" caption="수업과목" attribute="1" defaultMemberUniqueName="[상반기수강현황].[수업과목].[All]" allUniqueName="[상반기수강현황].[수업과목].[All]" dimensionUniqueName="[상반기수강현황]" displayFolder="" count="2" memberValueDatatype="130" unbalanced="0">
      <fieldsUsage count="2">
        <fieldUsage x="-1"/>
        <fieldUsage x="1"/>
      </fieldsUsage>
    </cacheHierarchy>
    <cacheHierarchy uniqueName="[상반기수강현황].[성별]" caption="성별" attribute="1" defaultMemberUniqueName="[상반기수강현황].[성별].[All]" allUniqueName="[상반기수강현황].[성별].[All]" dimensionUniqueName="[상반기수강현황]" displayFolder="" count="2" memberValueDatatype="130" unbalanced="0">
      <fieldsUsage count="2">
        <fieldUsage x="-1"/>
        <fieldUsage x="0"/>
      </fieldsUsage>
    </cacheHierarchy>
    <cacheHierarchy uniqueName="[상반기수강현황].[수강인원]" caption="수강인원" attribute="1" defaultMemberUniqueName="[상반기수강현황].[수강인원].[All]" allUniqueName="[상반기수강현황].[수강인원].[All]" dimensionUniqueName="[상반기수강현황]" displayFolder="" count="0" memberValueDatatype="5" unbalanced="0"/>
    <cacheHierarchy uniqueName="[상반기수강현황].[근무시간]" caption="근무시간" attribute="1" defaultMemberUniqueName="[상반기수강현황].[근무시간].[All]" allUniqueName="[상반기수강현황].[근무시간].[All]" dimensionUniqueName="[상반기수강현황]" displayFolder="" count="0" memberValueDatatype="5" unbalanced="0"/>
    <cacheHierarchy uniqueName="[상반기수강현황].[근무일수]" caption="근무일수" attribute="1" defaultMemberUniqueName="[상반기수강현황].[근무일수].[All]" allUniqueName="[상반기수강현황].[근무일수].[All]" dimensionUniqueName="[상반기수강현황]" displayFolder="" count="0" memberValueDatatype="5" unbalanced="0"/>
    <cacheHierarchy uniqueName="[상반기수강현황].[월급여액]" caption="월급여액" attribute="1" defaultMemberUniqueName="[상반기수강현황].[월급여액].[All]" allUniqueName="[상반기수강현황].[월급여액].[All]" dimensionUniqueName="[상반기수강현황]" displayFolder="" count="0" memberValueDatatype="5" unbalanced="0"/>
    <cacheHierarchy uniqueName="[상반기수강현황].[수당]" caption="수당" attribute="1" defaultMemberUniqueName="[상반기수강현황].[수당].[All]" allUniqueName="[상반기수강현황].[수당].[All]" dimensionUniqueName="[상반기수강현황]" displayFolder="" count="0" memberValueDatatype="5" unbalanced="0"/>
    <cacheHierarchy uniqueName="[상반기수강현황].[세금]" caption="세금" attribute="1" defaultMemberUniqueName="[상반기수강현황].[세금].[All]" allUniqueName="[상반기수강현황].[세금].[All]" dimensionUniqueName="[상반기수강현황]" displayFolder="" count="0" memberValueDatatype="5" unbalanced="0"/>
    <cacheHierarchy uniqueName="[상반기수강현황].[실지급액]" caption="실지급액" attribute="1" defaultMemberUniqueName="[상반기수강현황].[실지급액].[All]" allUniqueName="[상반기수강현황].[실지급액].[All]" dimensionUniqueName="[상반기수강현황]" displayFolder="" count="0" memberValueDatatype="5" unbalanced="0"/>
    <cacheHierarchy uniqueName="[Measures].[__XL_Count 상반기수강현황]" caption="__XL_Count 상반기수강현황" measure="1" displayFolder="" measureGroup="상반기수강현황" count="0" hidden="1"/>
    <cacheHierarchy uniqueName="[Measures].[__No measures defined]" caption="__No measures defined" measure="1" displayFolder="" count="0" hidden="1"/>
    <cacheHierarchy uniqueName="[Measures].[합계: 월급여액]" caption="합계: 월급여액" measure="1" displayFolder="" measureGroup="상반기수강현황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개수: 강사명]" caption="개수: 강사명" measure="1" displayFolder="" measureGroup="상반기수강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measure="1" name="Measures" uniqueName="[Measures]" caption="Measures"/>
    <dimension name="상반기수강현황" uniqueName="[상반기수강현황]" caption="상반기수강현황"/>
  </dimensions>
  <measureGroups count="1">
    <measureGroup name="상반기수강현황" caption="상반기수강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E374C3-4BA2-4078-86F5-FA7A4C7A3737}" name="피벗 테이블1" cacheId="57" applyNumberFormats="0" applyBorderFormats="0" applyFontFormats="0" applyPatternFormats="0" applyAlignmentFormats="0" applyWidthHeightFormats="1" dataCaption="값" errorCaption="없음" showError="1" updatedVersion="8" minRefreshableVersion="3" useAutoFormatting="1" subtotalHiddenItems="1" itemPrintTitles="1" createdVersion="8" indent="0" compact="0" compactData="0">
  <location ref="A2:D14" firstHeaderRow="0" firstDataRow="1" firstDataCol="2"/>
  <pivotFields count="4">
    <pivotField axis="axisRow" compact="0" allDrilled="1" outline="0" subtotalTop="0" showAll="0" dataSourceSort="1" defaultAttributeDrillState="1">
      <items count="3">
        <item x="0"/>
        <item x="1"/>
        <item t="default"/>
      </items>
    </pivotField>
    <pivotField axis="axisRow" compact="0" allDrilled="1" outline="0" subtotalTop="0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0"/>
    <field x="1"/>
  </rowFields>
  <rowItems count="12">
    <i>
      <x/>
      <x v="2"/>
    </i>
    <i r="1">
      <x v="3"/>
    </i>
    <i r="1">
      <x v="1"/>
    </i>
    <i r="1">
      <x v="4"/>
    </i>
    <i r="1">
      <x/>
    </i>
    <i t="default">
      <x/>
    </i>
    <i>
      <x v="1"/>
      <x v="5"/>
    </i>
    <i r="1">
      <x v="6"/>
    </i>
    <i r="1">
      <x/>
    </i>
    <i r="1">
      <x v="1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인원수" fld="3" subtotal="count" baseField="0" baseItem="0"/>
    <dataField name="합계: 월급여액" fld="2" showDataAs="percentOfTotal" baseField="0" baseItem="0" numFmtId="10"/>
  </dataField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인원수"/>
  </pivotHierarchies>
  <pivotTableStyleInfo name="PivotStyleMedium9" showRowHeaders="1" showColHeaders="1" showRowStripes="0" showColStripes="0" showLastColumn="1"/>
  <rowHierarchiesUsage count="2">
    <rowHierarchyUsage hierarchyUsage="3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문화센터">
        <x15:activeTabTopLevelEntity name="[상반기수강현황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K45"/>
  <sheetViews>
    <sheetView topLeftCell="A9" workbookViewId="0">
      <selection activeCell="N9" sqref="N9"/>
    </sheetView>
  </sheetViews>
  <sheetFormatPr defaultRowHeight="17.399999999999999" x14ac:dyDescent="0.4"/>
  <cols>
    <col min="1" max="1" width="8.3984375" bestFit="1" customWidth="1"/>
    <col min="2" max="2" width="11" bestFit="1" customWidth="1"/>
    <col min="3" max="3" width="11.69921875" bestFit="1" customWidth="1"/>
    <col min="4" max="4" width="9.3984375" bestFit="1" customWidth="1"/>
    <col min="5" max="5" width="10.8984375" bestFit="1" customWidth="1"/>
    <col min="8" max="8" width="11.59765625" bestFit="1" customWidth="1"/>
    <col min="9" max="10" width="10.09765625" bestFit="1" customWidth="1"/>
    <col min="11" max="11" width="11.59765625" bestFit="1" customWidth="1"/>
  </cols>
  <sheetData>
    <row r="2" spans="1:11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4">
      <c r="A3" s="2" t="s">
        <v>11</v>
      </c>
      <c r="B3" s="2" t="s">
        <v>12</v>
      </c>
      <c r="C3" s="2" t="s">
        <v>13</v>
      </c>
      <c r="D3" s="2" t="s">
        <v>14</v>
      </c>
      <c r="E3" s="2">
        <v>31</v>
      </c>
      <c r="F3" s="2">
        <v>3</v>
      </c>
      <c r="G3" s="2">
        <v>24</v>
      </c>
      <c r="H3" s="3">
        <v>2880000</v>
      </c>
      <c r="I3" s="3">
        <v>288000</v>
      </c>
      <c r="J3" s="3">
        <v>475200</v>
      </c>
      <c r="K3" s="3">
        <v>2692800</v>
      </c>
    </row>
    <row r="4" spans="1:11" x14ac:dyDescent="0.4">
      <c r="A4" s="2" t="s">
        <v>15</v>
      </c>
      <c r="B4" s="2" t="s">
        <v>16</v>
      </c>
      <c r="C4" s="2" t="s">
        <v>17</v>
      </c>
      <c r="D4" s="2" t="s">
        <v>18</v>
      </c>
      <c r="E4" s="2">
        <v>35</v>
      </c>
      <c r="F4" s="2">
        <v>5</v>
      </c>
      <c r="G4" s="2">
        <v>18</v>
      </c>
      <c r="H4" s="3">
        <v>3600000</v>
      </c>
      <c r="I4" s="3">
        <v>360000</v>
      </c>
      <c r="J4" s="3">
        <v>594000</v>
      </c>
      <c r="K4" s="3">
        <v>3366000</v>
      </c>
    </row>
    <row r="5" spans="1:11" x14ac:dyDescent="0.4">
      <c r="A5" s="2" t="s">
        <v>19</v>
      </c>
      <c r="B5" s="2" t="s">
        <v>20</v>
      </c>
      <c r="C5" s="2" t="s">
        <v>21</v>
      </c>
      <c r="D5" s="2" t="s">
        <v>14</v>
      </c>
      <c r="E5" s="2">
        <v>12</v>
      </c>
      <c r="F5" s="2">
        <v>5</v>
      </c>
      <c r="G5" s="2">
        <v>20</v>
      </c>
      <c r="H5" s="3">
        <v>4000000</v>
      </c>
      <c r="I5" s="3">
        <v>280000</v>
      </c>
      <c r="J5" s="3">
        <v>642000</v>
      </c>
      <c r="K5" s="3">
        <v>3638000</v>
      </c>
    </row>
    <row r="6" spans="1:11" x14ac:dyDescent="0.4">
      <c r="A6" s="2" t="s">
        <v>22</v>
      </c>
      <c r="B6" s="2" t="s">
        <v>23</v>
      </c>
      <c r="C6" s="2" t="s">
        <v>21</v>
      </c>
      <c r="D6" s="2" t="s">
        <v>18</v>
      </c>
      <c r="E6" s="2">
        <v>14</v>
      </c>
      <c r="F6" s="2">
        <v>3</v>
      </c>
      <c r="G6" s="2">
        <v>20</v>
      </c>
      <c r="H6" s="3">
        <v>2400000</v>
      </c>
      <c r="I6" s="3">
        <v>168000</v>
      </c>
      <c r="J6" s="3">
        <v>385200</v>
      </c>
      <c r="K6" s="3">
        <v>2182800</v>
      </c>
    </row>
    <row r="7" spans="1:11" x14ac:dyDescent="0.4">
      <c r="A7" s="2" t="s">
        <v>24</v>
      </c>
      <c r="B7" s="2" t="s">
        <v>25</v>
      </c>
      <c r="C7" s="2" t="s">
        <v>26</v>
      </c>
      <c r="D7" s="2" t="s">
        <v>14</v>
      </c>
      <c r="E7" s="2">
        <v>9</v>
      </c>
      <c r="F7" s="2">
        <v>2</v>
      </c>
      <c r="G7" s="2">
        <v>20</v>
      </c>
      <c r="H7" s="3">
        <v>1600000</v>
      </c>
      <c r="I7" s="3">
        <v>48000</v>
      </c>
      <c r="J7" s="3">
        <v>247200</v>
      </c>
      <c r="K7" s="3">
        <v>1400800</v>
      </c>
    </row>
    <row r="8" spans="1:11" x14ac:dyDescent="0.4">
      <c r="A8" s="2" t="s">
        <v>27</v>
      </c>
      <c r="B8" s="2" t="s">
        <v>28</v>
      </c>
      <c r="C8" s="2" t="s">
        <v>17</v>
      </c>
      <c r="D8" s="2" t="s">
        <v>18</v>
      </c>
      <c r="E8" s="2">
        <v>25</v>
      </c>
      <c r="F8" s="2">
        <v>2</v>
      </c>
      <c r="G8" s="2">
        <v>18</v>
      </c>
      <c r="H8" s="3">
        <v>1440000</v>
      </c>
      <c r="I8" s="3">
        <v>72000</v>
      </c>
      <c r="J8" s="3">
        <v>226800</v>
      </c>
      <c r="K8" s="3">
        <v>1285200</v>
      </c>
    </row>
    <row r="9" spans="1:11" x14ac:dyDescent="0.4">
      <c r="A9" s="2" t="s">
        <v>29</v>
      </c>
      <c r="B9" s="2" t="s">
        <v>30</v>
      </c>
      <c r="C9" s="2" t="s">
        <v>26</v>
      </c>
      <c r="D9" s="2" t="s">
        <v>14</v>
      </c>
      <c r="E9" s="2">
        <v>12</v>
      </c>
      <c r="F9" s="2">
        <v>6</v>
      </c>
      <c r="G9" s="2">
        <v>20</v>
      </c>
      <c r="H9" s="3">
        <v>4800000</v>
      </c>
      <c r="I9" s="3">
        <v>480000</v>
      </c>
      <c r="J9" s="3">
        <v>792000</v>
      </c>
      <c r="K9" s="3">
        <v>4488000</v>
      </c>
    </row>
    <row r="10" spans="1:11" x14ac:dyDescent="0.4">
      <c r="A10" s="2" t="s">
        <v>31</v>
      </c>
      <c r="B10" s="2" t="s">
        <v>32</v>
      </c>
      <c r="C10" s="2" t="s">
        <v>17</v>
      </c>
      <c r="D10" s="2" t="s">
        <v>18</v>
      </c>
      <c r="E10" s="2">
        <v>20</v>
      </c>
      <c r="F10" s="2">
        <v>1</v>
      </c>
      <c r="G10" s="2">
        <v>24</v>
      </c>
      <c r="H10" s="3">
        <v>960000</v>
      </c>
      <c r="I10" s="3">
        <v>48000</v>
      </c>
      <c r="J10" s="3">
        <v>151200</v>
      </c>
      <c r="K10" s="3">
        <v>856800</v>
      </c>
    </row>
    <row r="11" spans="1:11" x14ac:dyDescent="0.4">
      <c r="A11" s="2" t="s">
        <v>33</v>
      </c>
      <c r="B11" s="2" t="s">
        <v>34</v>
      </c>
      <c r="C11" s="2" t="s">
        <v>35</v>
      </c>
      <c r="D11" s="2" t="s">
        <v>14</v>
      </c>
      <c r="E11" s="2">
        <v>15</v>
      </c>
      <c r="F11" s="2">
        <v>5</v>
      </c>
      <c r="G11" s="2">
        <v>18</v>
      </c>
      <c r="H11" s="3">
        <v>3600000</v>
      </c>
      <c r="I11" s="3">
        <v>252000</v>
      </c>
      <c r="J11" s="3">
        <v>577800</v>
      </c>
      <c r="K11" s="3">
        <v>3274200</v>
      </c>
    </row>
    <row r="12" spans="1:11" x14ac:dyDescent="0.4">
      <c r="A12" s="2" t="s">
        <v>36</v>
      </c>
      <c r="B12" s="2" t="s">
        <v>37</v>
      </c>
      <c r="C12" s="2" t="s">
        <v>17</v>
      </c>
      <c r="D12" s="2" t="s">
        <v>18</v>
      </c>
      <c r="E12" s="2">
        <v>23</v>
      </c>
      <c r="F12" s="2">
        <v>3</v>
      </c>
      <c r="G12" s="2">
        <v>20</v>
      </c>
      <c r="H12" s="3">
        <v>2400000</v>
      </c>
      <c r="I12" s="3">
        <v>168000</v>
      </c>
      <c r="J12" s="3">
        <v>385200</v>
      </c>
      <c r="K12" s="3">
        <v>2182800</v>
      </c>
    </row>
    <row r="13" spans="1:11" x14ac:dyDescent="0.4">
      <c r="A13" s="2" t="s">
        <v>38</v>
      </c>
      <c r="B13" s="2" t="s">
        <v>39</v>
      </c>
      <c r="C13" s="2" t="s">
        <v>35</v>
      </c>
      <c r="D13" s="2" t="s">
        <v>14</v>
      </c>
      <c r="E13" s="2">
        <v>15</v>
      </c>
      <c r="F13" s="2">
        <v>5</v>
      </c>
      <c r="G13" s="2">
        <v>20</v>
      </c>
      <c r="H13" s="3">
        <v>4000000</v>
      </c>
      <c r="I13" s="3">
        <v>280000</v>
      </c>
      <c r="J13" s="3">
        <v>642000</v>
      </c>
      <c r="K13" s="3">
        <v>3638000</v>
      </c>
    </row>
    <row r="14" spans="1:11" x14ac:dyDescent="0.4">
      <c r="A14" s="2" t="s">
        <v>40</v>
      </c>
      <c r="B14" s="2" t="s">
        <v>41</v>
      </c>
      <c r="C14" s="2" t="s">
        <v>26</v>
      </c>
      <c r="D14" s="2" t="s">
        <v>18</v>
      </c>
      <c r="E14" s="2">
        <v>6</v>
      </c>
      <c r="F14" s="2">
        <v>2</v>
      </c>
      <c r="G14" s="2">
        <v>18</v>
      </c>
      <c r="H14" s="3">
        <v>1440000</v>
      </c>
      <c r="I14" s="3">
        <v>43200</v>
      </c>
      <c r="J14" s="3">
        <v>222480</v>
      </c>
      <c r="K14" s="3">
        <v>1260720</v>
      </c>
    </row>
    <row r="15" spans="1:11" x14ac:dyDescent="0.4">
      <c r="A15" s="2" t="s">
        <v>42</v>
      </c>
      <c r="B15" s="2" t="s">
        <v>43</v>
      </c>
      <c r="C15" s="2" t="s">
        <v>26</v>
      </c>
      <c r="D15" s="2" t="s">
        <v>14</v>
      </c>
      <c r="E15" s="2">
        <v>9</v>
      </c>
      <c r="F15" s="2">
        <v>2</v>
      </c>
      <c r="G15" s="2">
        <v>20</v>
      </c>
      <c r="H15" s="3">
        <v>1600000</v>
      </c>
      <c r="I15" s="3">
        <v>48000</v>
      </c>
      <c r="J15" s="3">
        <v>247200</v>
      </c>
      <c r="K15" s="3">
        <v>1400800</v>
      </c>
    </row>
    <row r="16" spans="1:11" x14ac:dyDescent="0.4">
      <c r="A16" s="2" t="s">
        <v>44</v>
      </c>
      <c r="B16" s="2" t="s">
        <v>45</v>
      </c>
      <c r="C16" s="2" t="s">
        <v>13</v>
      </c>
      <c r="D16" s="2" t="s">
        <v>18</v>
      </c>
      <c r="E16" s="2">
        <v>21</v>
      </c>
      <c r="F16" s="2">
        <v>3</v>
      </c>
      <c r="G16" s="2">
        <v>18</v>
      </c>
      <c r="H16" s="3">
        <v>2160000</v>
      </c>
      <c r="I16" s="3">
        <v>151200</v>
      </c>
      <c r="J16" s="3">
        <v>346680</v>
      </c>
      <c r="K16" s="3">
        <v>1964520</v>
      </c>
    </row>
    <row r="17" spans="1:11" x14ac:dyDescent="0.4">
      <c r="A17" s="2" t="s">
        <v>46</v>
      </c>
      <c r="B17" s="2" t="s">
        <v>45</v>
      </c>
      <c r="C17" s="2" t="s">
        <v>13</v>
      </c>
      <c r="D17" s="2" t="s">
        <v>18</v>
      </c>
      <c r="E17" s="2">
        <v>23</v>
      </c>
      <c r="F17" s="2">
        <v>2</v>
      </c>
      <c r="G17" s="2">
        <v>24</v>
      </c>
      <c r="H17" s="3">
        <v>1920000</v>
      </c>
      <c r="I17" s="3">
        <v>96000</v>
      </c>
      <c r="J17" s="3">
        <v>302400</v>
      </c>
      <c r="K17" s="3">
        <v>1713600</v>
      </c>
    </row>
    <row r="18" spans="1:11" x14ac:dyDescent="0.4">
      <c r="A18" s="2" t="s">
        <v>47</v>
      </c>
      <c r="B18" s="2" t="s">
        <v>48</v>
      </c>
      <c r="C18" s="2" t="s">
        <v>35</v>
      </c>
      <c r="D18" s="2" t="s">
        <v>14</v>
      </c>
      <c r="E18" s="2">
        <v>21</v>
      </c>
      <c r="F18" s="2">
        <v>2</v>
      </c>
      <c r="G18" s="2">
        <v>10</v>
      </c>
      <c r="H18" s="3">
        <v>800000</v>
      </c>
      <c r="I18" s="3">
        <v>40000</v>
      </c>
      <c r="J18" s="3">
        <v>126000</v>
      </c>
      <c r="K18" s="3">
        <v>714000</v>
      </c>
    </row>
    <row r="19" spans="1:11" x14ac:dyDescent="0.4">
      <c r="A19" s="2" t="s">
        <v>49</v>
      </c>
      <c r="B19" s="2" t="s">
        <v>50</v>
      </c>
      <c r="C19" s="2" t="s">
        <v>21</v>
      </c>
      <c r="D19" s="2" t="s">
        <v>14</v>
      </c>
      <c r="E19" s="2">
        <v>5</v>
      </c>
      <c r="F19" s="2">
        <v>3</v>
      </c>
      <c r="G19" s="2">
        <v>12</v>
      </c>
      <c r="H19" s="3">
        <v>1440000</v>
      </c>
      <c r="I19" s="3">
        <v>43200</v>
      </c>
      <c r="J19" s="3">
        <v>222480</v>
      </c>
      <c r="K19" s="3">
        <v>1260720</v>
      </c>
    </row>
    <row r="20" spans="1:11" x14ac:dyDescent="0.4">
      <c r="A20" s="2" t="s">
        <v>51</v>
      </c>
      <c r="B20" s="2" t="s">
        <v>52</v>
      </c>
      <c r="C20" s="2" t="s">
        <v>53</v>
      </c>
      <c r="D20" s="2" t="s">
        <v>14</v>
      </c>
      <c r="E20" s="2">
        <v>6</v>
      </c>
      <c r="F20" s="2">
        <v>3</v>
      </c>
      <c r="G20" s="2">
        <v>20</v>
      </c>
      <c r="H20" s="3">
        <v>2400000</v>
      </c>
      <c r="I20" s="3">
        <v>120000</v>
      </c>
      <c r="J20" s="3">
        <v>378000</v>
      </c>
      <c r="K20" s="3">
        <v>2142000</v>
      </c>
    </row>
    <row r="21" spans="1:11" x14ac:dyDescent="0.4">
      <c r="A21" s="2" t="s">
        <v>54</v>
      </c>
      <c r="B21" s="2" t="s">
        <v>55</v>
      </c>
      <c r="C21" s="2" t="s">
        <v>53</v>
      </c>
      <c r="D21" s="2" t="s">
        <v>14</v>
      </c>
      <c r="E21" s="2">
        <v>9</v>
      </c>
      <c r="F21" s="2">
        <v>5</v>
      </c>
      <c r="G21" s="2">
        <v>30</v>
      </c>
      <c r="H21" s="3">
        <v>6000000</v>
      </c>
      <c r="I21" s="3">
        <v>420000</v>
      </c>
      <c r="J21" s="3">
        <v>963000</v>
      </c>
      <c r="K21" s="3">
        <v>5457000</v>
      </c>
    </row>
    <row r="22" spans="1:11" x14ac:dyDescent="0.4">
      <c r="A22" s="2" t="s">
        <v>56</v>
      </c>
      <c r="B22" s="2" t="s">
        <v>57</v>
      </c>
      <c r="C22" s="2" t="s">
        <v>53</v>
      </c>
      <c r="D22" s="2" t="s">
        <v>14</v>
      </c>
      <c r="E22" s="2">
        <v>7</v>
      </c>
      <c r="F22" s="2">
        <v>3</v>
      </c>
      <c r="G22" s="2">
        <v>20</v>
      </c>
      <c r="H22" s="3">
        <v>2400000</v>
      </c>
      <c r="I22" s="3">
        <v>120000</v>
      </c>
      <c r="J22" s="3">
        <v>378000</v>
      </c>
      <c r="K22" s="3">
        <v>2142000</v>
      </c>
    </row>
    <row r="23" spans="1:11" x14ac:dyDescent="0.4">
      <c r="A23" s="2" t="s">
        <v>58</v>
      </c>
      <c r="B23" s="2" t="s">
        <v>59</v>
      </c>
      <c r="C23" s="2" t="s">
        <v>13</v>
      </c>
      <c r="D23" s="2" t="s">
        <v>18</v>
      </c>
      <c r="E23" s="2">
        <v>19</v>
      </c>
      <c r="F23" s="2">
        <v>3</v>
      </c>
      <c r="G23" s="2">
        <v>18</v>
      </c>
      <c r="H23" s="3">
        <v>2160000</v>
      </c>
      <c r="I23" s="3">
        <v>151200</v>
      </c>
      <c r="J23" s="3">
        <v>346680</v>
      </c>
      <c r="K23" s="3">
        <v>1964520</v>
      </c>
    </row>
    <row r="24" spans="1:11" x14ac:dyDescent="0.4">
      <c r="A24" s="2" t="s">
        <v>60</v>
      </c>
      <c r="B24" s="2" t="s">
        <v>34</v>
      </c>
      <c r="C24" s="2" t="s">
        <v>35</v>
      </c>
      <c r="D24" s="2" t="s">
        <v>14</v>
      </c>
      <c r="E24" s="2">
        <v>13</v>
      </c>
      <c r="F24" s="2">
        <v>2</v>
      </c>
      <c r="G24" s="2">
        <v>16</v>
      </c>
      <c r="H24" s="3">
        <v>1280000</v>
      </c>
      <c r="I24" s="3">
        <v>64000</v>
      </c>
      <c r="J24" s="3">
        <v>201600</v>
      </c>
      <c r="K24" s="3">
        <v>1142400</v>
      </c>
    </row>
    <row r="25" spans="1:11" x14ac:dyDescent="0.4">
      <c r="A25" s="2" t="s">
        <v>61</v>
      </c>
      <c r="B25" s="2" t="s">
        <v>62</v>
      </c>
      <c r="C25" s="2" t="s">
        <v>63</v>
      </c>
      <c r="D25" s="2" t="s">
        <v>18</v>
      </c>
      <c r="E25" s="2">
        <v>21</v>
      </c>
      <c r="F25" s="2">
        <v>2</v>
      </c>
      <c r="G25" s="2">
        <v>24</v>
      </c>
      <c r="H25" s="3">
        <v>1920000</v>
      </c>
      <c r="I25" s="3">
        <v>96000</v>
      </c>
      <c r="J25" s="3">
        <v>302400</v>
      </c>
      <c r="K25" s="3">
        <v>1713600</v>
      </c>
    </row>
    <row r="26" spans="1:11" x14ac:dyDescent="0.4">
      <c r="A26" s="2" t="s">
        <v>64</v>
      </c>
      <c r="B26" s="2" t="s">
        <v>65</v>
      </c>
      <c r="C26" s="2" t="s">
        <v>53</v>
      </c>
      <c r="D26" s="2" t="s">
        <v>14</v>
      </c>
      <c r="E26" s="2">
        <v>21</v>
      </c>
      <c r="F26" s="2">
        <v>2</v>
      </c>
      <c r="G26" s="2">
        <v>18</v>
      </c>
      <c r="H26" s="3">
        <v>1440000</v>
      </c>
      <c r="I26" s="3">
        <v>72000</v>
      </c>
      <c r="J26" s="3">
        <v>226800</v>
      </c>
      <c r="K26" s="3">
        <v>1285200</v>
      </c>
    </row>
    <row r="28" spans="1:11" x14ac:dyDescent="0.4">
      <c r="A28" t="s">
        <v>76</v>
      </c>
    </row>
    <row r="29" spans="1:11" x14ac:dyDescent="0.4">
      <c r="A29" t="b">
        <f>OR(K3&gt;=LARGE(K3:K26,3),K3&lt;=SMALL(K3:K26,3))</f>
        <v>0</v>
      </c>
    </row>
    <row r="31" spans="1:11" x14ac:dyDescent="0.4">
      <c r="A31" s="1" t="s">
        <v>0</v>
      </c>
      <c r="B31" s="1" t="s">
        <v>2</v>
      </c>
      <c r="C31" s="1" t="s">
        <v>3</v>
      </c>
      <c r="D31" s="1" t="s">
        <v>8</v>
      </c>
      <c r="E31" s="1" t="s">
        <v>10</v>
      </c>
    </row>
    <row r="32" spans="1:11" x14ac:dyDescent="0.4">
      <c r="A32" s="2" t="s">
        <v>19</v>
      </c>
      <c r="B32" s="2" t="s">
        <v>21</v>
      </c>
      <c r="C32" s="2" t="s">
        <v>14</v>
      </c>
      <c r="D32" s="3">
        <v>280000</v>
      </c>
      <c r="E32" s="3">
        <v>3638000</v>
      </c>
    </row>
    <row r="33" spans="1:5" x14ac:dyDescent="0.4">
      <c r="A33" s="2" t="s">
        <v>29</v>
      </c>
      <c r="B33" s="2" t="s">
        <v>26</v>
      </c>
      <c r="C33" s="2" t="s">
        <v>14</v>
      </c>
      <c r="D33" s="3">
        <v>480000</v>
      </c>
      <c r="E33" s="3">
        <v>4488000</v>
      </c>
    </row>
    <row r="34" spans="1:5" x14ac:dyDescent="0.4">
      <c r="A34" s="2" t="s">
        <v>31</v>
      </c>
      <c r="B34" s="2" t="s">
        <v>17</v>
      </c>
      <c r="C34" s="2" t="s">
        <v>18</v>
      </c>
      <c r="D34" s="3">
        <v>48000</v>
      </c>
      <c r="E34" s="3">
        <v>856800</v>
      </c>
    </row>
    <row r="35" spans="1:5" x14ac:dyDescent="0.4">
      <c r="A35" s="2" t="s">
        <v>33</v>
      </c>
      <c r="B35" s="2" t="s">
        <v>35</v>
      </c>
      <c r="C35" s="2" t="s">
        <v>14</v>
      </c>
      <c r="D35" s="3">
        <v>252000</v>
      </c>
      <c r="E35" s="3">
        <v>3274200</v>
      </c>
    </row>
    <row r="36" spans="1:5" x14ac:dyDescent="0.4">
      <c r="A36" s="2" t="s">
        <v>36</v>
      </c>
      <c r="B36" s="2" t="s">
        <v>17</v>
      </c>
      <c r="C36" s="2" t="s">
        <v>18</v>
      </c>
      <c r="D36" s="3">
        <v>168000</v>
      </c>
      <c r="E36" s="3">
        <v>2182800</v>
      </c>
    </row>
    <row r="37" spans="1:5" x14ac:dyDescent="0.4">
      <c r="A37" s="2" t="s">
        <v>38</v>
      </c>
      <c r="B37" s="2" t="s">
        <v>35</v>
      </c>
      <c r="C37" s="2" t="s">
        <v>14</v>
      </c>
      <c r="D37" s="3">
        <v>280000</v>
      </c>
      <c r="E37" s="3">
        <v>3638000</v>
      </c>
    </row>
    <row r="38" spans="1:5" x14ac:dyDescent="0.4">
      <c r="A38" s="2" t="s">
        <v>40</v>
      </c>
      <c r="B38" s="2" t="s">
        <v>26</v>
      </c>
      <c r="C38" s="2" t="s">
        <v>18</v>
      </c>
      <c r="D38" s="3">
        <v>43200</v>
      </c>
      <c r="E38" s="3">
        <v>1260720</v>
      </c>
    </row>
    <row r="39" spans="1:5" x14ac:dyDescent="0.4">
      <c r="A39" s="2" t="s">
        <v>47</v>
      </c>
      <c r="B39" s="2" t="s">
        <v>35</v>
      </c>
      <c r="C39" s="2" t="s">
        <v>14</v>
      </c>
      <c r="D39" s="3">
        <v>40000</v>
      </c>
      <c r="E39" s="3">
        <v>714000</v>
      </c>
    </row>
    <row r="40" spans="1:5" x14ac:dyDescent="0.4">
      <c r="A40" s="2" t="s">
        <v>49</v>
      </c>
      <c r="B40" s="2" t="s">
        <v>21</v>
      </c>
      <c r="C40" s="2" t="s">
        <v>14</v>
      </c>
      <c r="D40" s="3">
        <v>43200</v>
      </c>
      <c r="E40" s="3">
        <v>1260720</v>
      </c>
    </row>
    <row r="41" spans="1:5" x14ac:dyDescent="0.4">
      <c r="A41" s="2" t="s">
        <v>51</v>
      </c>
      <c r="B41" s="2" t="s">
        <v>53</v>
      </c>
      <c r="C41" s="2" t="s">
        <v>14</v>
      </c>
      <c r="D41" s="3">
        <v>120000</v>
      </c>
      <c r="E41" s="3">
        <v>2142000</v>
      </c>
    </row>
    <row r="42" spans="1:5" x14ac:dyDescent="0.4">
      <c r="A42" s="2" t="s">
        <v>54</v>
      </c>
      <c r="B42" s="2" t="s">
        <v>53</v>
      </c>
      <c r="C42" s="2" t="s">
        <v>14</v>
      </c>
      <c r="D42" s="3">
        <v>420000</v>
      </c>
      <c r="E42" s="3">
        <v>5457000</v>
      </c>
    </row>
    <row r="43" spans="1:5" x14ac:dyDescent="0.4">
      <c r="A43" s="2" t="s">
        <v>56</v>
      </c>
      <c r="B43" s="2" t="s">
        <v>53</v>
      </c>
      <c r="C43" s="2" t="s">
        <v>14</v>
      </c>
      <c r="D43" s="3">
        <v>120000</v>
      </c>
      <c r="E43" s="3">
        <v>2142000</v>
      </c>
    </row>
    <row r="44" spans="1:5" x14ac:dyDescent="0.4">
      <c r="A44" s="2" t="s">
        <v>58</v>
      </c>
      <c r="B44" s="2" t="s">
        <v>13</v>
      </c>
      <c r="C44" s="2" t="s">
        <v>18</v>
      </c>
      <c r="D44" s="3">
        <v>151200</v>
      </c>
      <c r="E44" s="3">
        <v>1964520</v>
      </c>
    </row>
    <row r="45" spans="1:5" x14ac:dyDescent="0.4">
      <c r="A45" s="2" t="s">
        <v>60</v>
      </c>
      <c r="B45" s="2" t="s">
        <v>35</v>
      </c>
      <c r="C45" s="2" t="s">
        <v>14</v>
      </c>
      <c r="D45" s="3">
        <v>64000</v>
      </c>
      <c r="E45" s="3">
        <v>1142400</v>
      </c>
    </row>
  </sheetData>
  <phoneticPr fontId="1" type="noConversion"/>
  <conditionalFormatting sqref="A3:K26">
    <cfRule type="expression" dxfId="0" priority="1">
      <formula>AND($D3="여",$C3&lt;&gt;"발레",$C3&lt;&gt;"네일아트")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2:J37"/>
  <sheetViews>
    <sheetView tabSelected="1" workbookViewId="0">
      <selection activeCell="N9" sqref="N9"/>
    </sheetView>
  </sheetViews>
  <sheetFormatPr defaultRowHeight="17.399999999999999" x14ac:dyDescent="0.4"/>
  <cols>
    <col min="3" max="3" width="11" bestFit="1" customWidth="1"/>
    <col min="7" max="7" width="11" bestFit="1" customWidth="1"/>
    <col min="8" max="9" width="13.69921875" bestFit="1" customWidth="1"/>
    <col min="10" max="10" width="10.8984375" bestFit="1" customWidth="1"/>
  </cols>
  <sheetData>
    <row r="2" spans="1:10" x14ac:dyDescent="0.4">
      <c r="A2" t="s">
        <v>66</v>
      </c>
    </row>
    <row r="3" spans="1:10" x14ac:dyDescent="0.4">
      <c r="A3" s="1" t="s">
        <v>0</v>
      </c>
      <c r="B3" s="1" t="s">
        <v>1</v>
      </c>
      <c r="C3" s="1" t="s">
        <v>2</v>
      </c>
      <c r="D3" s="4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4" t="s">
        <v>8</v>
      </c>
      <c r="J3" s="4" t="s">
        <v>67</v>
      </c>
    </row>
    <row r="4" spans="1:10" x14ac:dyDescent="0.4">
      <c r="A4" s="1" t="s">
        <v>42</v>
      </c>
      <c r="B4" s="1" t="s">
        <v>43</v>
      </c>
      <c r="C4" s="1" t="s">
        <v>26</v>
      </c>
      <c r="D4" s="5" t="str">
        <f>IF(MID(B4,3,1)="1","남","여")</f>
        <v>여</v>
      </c>
      <c r="E4" s="2">
        <v>18</v>
      </c>
      <c r="F4" s="2">
        <v>2</v>
      </c>
      <c r="G4" s="2">
        <v>20</v>
      </c>
      <c r="H4" s="6">
        <v>1600000</v>
      </c>
      <c r="I4" s="6" t="e">
        <f>H4*VLOOKUP(E4,$A$32:$A$36,MATCH(F4*G4,B31:$E$31,1),FALSE)</f>
        <v>#N/A</v>
      </c>
      <c r="J4" s="6" t="str">
        <f>fn보너스(E4,F4,G4)</f>
        <v/>
      </c>
    </row>
    <row r="5" spans="1:10" x14ac:dyDescent="0.4">
      <c r="A5" s="1" t="s">
        <v>44</v>
      </c>
      <c r="B5" s="1" t="s">
        <v>45</v>
      </c>
      <c r="C5" s="1" t="s">
        <v>13</v>
      </c>
      <c r="D5" s="5" t="str">
        <f t="shared" ref="D5:D27" si="0">IF(MID(B5,3,1)="1","남","여")</f>
        <v>남</v>
      </c>
      <c r="E5" s="2">
        <v>63</v>
      </c>
      <c r="F5" s="2">
        <v>3</v>
      </c>
      <c r="G5" s="2">
        <v>18</v>
      </c>
      <c r="H5" s="6">
        <v>2860000</v>
      </c>
      <c r="I5" s="6"/>
      <c r="J5" s="6" t="str">
        <f t="shared" ref="J5:J27" si="1">fn보너스(E5,F5,G5)</f>
        <v/>
      </c>
    </row>
    <row r="6" spans="1:10" x14ac:dyDescent="0.4">
      <c r="A6" s="1" t="s">
        <v>60</v>
      </c>
      <c r="B6" s="1" t="s">
        <v>34</v>
      </c>
      <c r="C6" s="1" t="s">
        <v>35</v>
      </c>
      <c r="D6" s="5" t="str">
        <f t="shared" si="0"/>
        <v>여</v>
      </c>
      <c r="E6" s="2">
        <v>26</v>
      </c>
      <c r="F6" s="2">
        <v>2</v>
      </c>
      <c r="G6" s="2">
        <v>16</v>
      </c>
      <c r="H6" s="6">
        <v>1280000</v>
      </c>
      <c r="I6" s="6"/>
      <c r="J6" s="6" t="str">
        <f t="shared" si="1"/>
        <v/>
      </c>
    </row>
    <row r="7" spans="1:10" x14ac:dyDescent="0.4">
      <c r="A7" s="1" t="s">
        <v>38</v>
      </c>
      <c r="B7" s="1" t="s">
        <v>39</v>
      </c>
      <c r="C7" s="1" t="s">
        <v>35</v>
      </c>
      <c r="D7" s="5" t="str">
        <f t="shared" si="0"/>
        <v>여</v>
      </c>
      <c r="E7" s="2">
        <v>75</v>
      </c>
      <c r="F7" s="2">
        <v>5</v>
      </c>
      <c r="G7" s="2">
        <v>20</v>
      </c>
      <c r="H7" s="6">
        <v>4000000</v>
      </c>
      <c r="I7" s="6"/>
      <c r="J7" s="6">
        <f t="shared" si="1"/>
        <v>200000</v>
      </c>
    </row>
    <row r="8" spans="1:10" x14ac:dyDescent="0.4">
      <c r="A8" s="1" t="s">
        <v>36</v>
      </c>
      <c r="B8" s="1" t="s">
        <v>37</v>
      </c>
      <c r="C8" s="1" t="s">
        <v>17</v>
      </c>
      <c r="D8" s="5" t="str">
        <f t="shared" si="0"/>
        <v>남</v>
      </c>
      <c r="E8" s="2">
        <v>69</v>
      </c>
      <c r="F8" s="2">
        <v>3</v>
      </c>
      <c r="G8" s="2">
        <v>20</v>
      </c>
      <c r="H8" s="6">
        <v>3000000</v>
      </c>
      <c r="I8" s="6"/>
      <c r="J8" s="6">
        <f t="shared" si="1"/>
        <v>200000</v>
      </c>
    </row>
    <row r="9" spans="1:10" x14ac:dyDescent="0.4">
      <c r="A9" s="1" t="s">
        <v>56</v>
      </c>
      <c r="B9" s="1" t="s">
        <v>57</v>
      </c>
      <c r="C9" s="1" t="s">
        <v>53</v>
      </c>
      <c r="D9" s="5" t="str">
        <f t="shared" si="0"/>
        <v>여</v>
      </c>
      <c r="E9" s="2">
        <v>21</v>
      </c>
      <c r="F9" s="2">
        <v>3</v>
      </c>
      <c r="G9" s="2">
        <v>20</v>
      </c>
      <c r="H9" s="6">
        <v>2400000</v>
      </c>
      <c r="I9" s="6"/>
      <c r="J9" s="6" t="str">
        <f t="shared" si="1"/>
        <v/>
      </c>
    </row>
    <row r="10" spans="1:10" x14ac:dyDescent="0.4">
      <c r="A10" s="1" t="s">
        <v>47</v>
      </c>
      <c r="B10" s="1" t="s">
        <v>48</v>
      </c>
      <c r="C10" s="1" t="s">
        <v>35</v>
      </c>
      <c r="D10" s="5" t="str">
        <f t="shared" si="0"/>
        <v>여</v>
      </c>
      <c r="E10" s="2">
        <v>42</v>
      </c>
      <c r="F10" s="2">
        <v>2</v>
      </c>
      <c r="G10" s="2">
        <v>10</v>
      </c>
      <c r="H10" s="6">
        <v>1300000</v>
      </c>
      <c r="I10" s="6"/>
      <c r="J10" s="6" t="str">
        <f t="shared" si="1"/>
        <v/>
      </c>
    </row>
    <row r="11" spans="1:10" x14ac:dyDescent="0.4">
      <c r="A11" s="1" t="s">
        <v>11</v>
      </c>
      <c r="B11" s="1" t="s">
        <v>12</v>
      </c>
      <c r="C11" s="1" t="s">
        <v>13</v>
      </c>
      <c r="D11" s="5" t="str">
        <f t="shared" si="0"/>
        <v>남</v>
      </c>
      <c r="E11" s="2">
        <v>93</v>
      </c>
      <c r="F11" s="2">
        <v>3</v>
      </c>
      <c r="G11" s="2">
        <v>24</v>
      </c>
      <c r="H11" s="6">
        <v>2880000</v>
      </c>
      <c r="I11" s="6"/>
      <c r="J11" s="6">
        <f t="shared" si="1"/>
        <v>200000</v>
      </c>
    </row>
    <row r="12" spans="1:10" x14ac:dyDescent="0.4">
      <c r="A12" s="1" t="s">
        <v>40</v>
      </c>
      <c r="B12" s="1" t="s">
        <v>41</v>
      </c>
      <c r="C12" s="1" t="s">
        <v>26</v>
      </c>
      <c r="D12" s="5" t="str">
        <f t="shared" si="0"/>
        <v>남</v>
      </c>
      <c r="E12" s="2">
        <v>12</v>
      </c>
      <c r="F12" s="2">
        <v>2</v>
      </c>
      <c r="G12" s="2">
        <v>18</v>
      </c>
      <c r="H12" s="6">
        <v>1440000</v>
      </c>
      <c r="I12" s="6"/>
      <c r="J12" s="6" t="str">
        <f t="shared" si="1"/>
        <v/>
      </c>
    </row>
    <row r="13" spans="1:10" x14ac:dyDescent="0.4">
      <c r="A13" s="1" t="s">
        <v>22</v>
      </c>
      <c r="B13" s="1" t="s">
        <v>23</v>
      </c>
      <c r="C13" s="1" t="s">
        <v>21</v>
      </c>
      <c r="D13" s="5" t="str">
        <f t="shared" si="0"/>
        <v>남</v>
      </c>
      <c r="E13" s="2">
        <v>42</v>
      </c>
      <c r="F13" s="2">
        <v>3</v>
      </c>
      <c r="G13" s="2">
        <v>20</v>
      </c>
      <c r="H13" s="6">
        <v>2400000</v>
      </c>
      <c r="I13" s="6"/>
      <c r="J13" s="6" t="str">
        <f t="shared" si="1"/>
        <v/>
      </c>
    </row>
    <row r="14" spans="1:10" x14ac:dyDescent="0.4">
      <c r="A14" s="1" t="s">
        <v>49</v>
      </c>
      <c r="B14" s="1" t="s">
        <v>50</v>
      </c>
      <c r="C14" s="1" t="s">
        <v>21</v>
      </c>
      <c r="D14" s="5" t="str">
        <f t="shared" si="0"/>
        <v>여</v>
      </c>
      <c r="E14" s="2">
        <v>15</v>
      </c>
      <c r="F14" s="2">
        <v>3</v>
      </c>
      <c r="G14" s="2">
        <v>12</v>
      </c>
      <c r="H14" s="6">
        <v>1440000</v>
      </c>
      <c r="I14" s="6"/>
      <c r="J14" s="6" t="str">
        <f t="shared" si="1"/>
        <v/>
      </c>
    </row>
    <row r="15" spans="1:10" x14ac:dyDescent="0.4">
      <c r="A15" s="1" t="s">
        <v>58</v>
      </c>
      <c r="B15" s="1" t="s">
        <v>59</v>
      </c>
      <c r="C15" s="1" t="s">
        <v>13</v>
      </c>
      <c r="D15" s="5" t="str">
        <f t="shared" si="0"/>
        <v>남</v>
      </c>
      <c r="E15" s="2">
        <v>57</v>
      </c>
      <c r="F15" s="2">
        <v>3</v>
      </c>
      <c r="G15" s="2">
        <v>18</v>
      </c>
      <c r="H15" s="6">
        <v>2160000</v>
      </c>
      <c r="I15" s="6"/>
      <c r="J15" s="6" t="str">
        <f t="shared" si="1"/>
        <v/>
      </c>
    </row>
    <row r="16" spans="1:10" x14ac:dyDescent="0.4">
      <c r="A16" s="1" t="s">
        <v>27</v>
      </c>
      <c r="B16" s="1" t="s">
        <v>28</v>
      </c>
      <c r="C16" s="1" t="s">
        <v>17</v>
      </c>
      <c r="D16" s="5" t="str">
        <f t="shared" si="0"/>
        <v>남</v>
      </c>
      <c r="E16" s="2">
        <v>50</v>
      </c>
      <c r="F16" s="2">
        <v>2</v>
      </c>
      <c r="G16" s="2">
        <v>18</v>
      </c>
      <c r="H16" s="6">
        <v>1940000</v>
      </c>
      <c r="I16" s="6"/>
      <c r="J16" s="6" t="str">
        <f t="shared" si="1"/>
        <v/>
      </c>
    </row>
    <row r="17" spans="1:10" x14ac:dyDescent="0.4">
      <c r="A17" s="1" t="s">
        <v>64</v>
      </c>
      <c r="B17" s="1" t="s">
        <v>65</v>
      </c>
      <c r="C17" s="1" t="s">
        <v>53</v>
      </c>
      <c r="D17" s="5" t="str">
        <f t="shared" si="0"/>
        <v>여</v>
      </c>
      <c r="E17" s="2">
        <v>42</v>
      </c>
      <c r="F17" s="2">
        <v>2</v>
      </c>
      <c r="G17" s="2">
        <v>18</v>
      </c>
      <c r="H17" s="6">
        <v>1440000</v>
      </c>
      <c r="I17" s="6"/>
      <c r="J17" s="6" t="str">
        <f t="shared" si="1"/>
        <v/>
      </c>
    </row>
    <row r="18" spans="1:10" x14ac:dyDescent="0.4">
      <c r="A18" s="1" t="s">
        <v>24</v>
      </c>
      <c r="B18" s="1" t="s">
        <v>25</v>
      </c>
      <c r="C18" s="1" t="s">
        <v>26</v>
      </c>
      <c r="D18" s="5" t="str">
        <f t="shared" si="0"/>
        <v>여</v>
      </c>
      <c r="E18" s="2">
        <v>18</v>
      </c>
      <c r="F18" s="2">
        <v>2</v>
      </c>
      <c r="G18" s="2">
        <v>20</v>
      </c>
      <c r="H18" s="6">
        <v>1600000</v>
      </c>
      <c r="I18" s="6"/>
      <c r="J18" s="6" t="str">
        <f t="shared" si="1"/>
        <v/>
      </c>
    </row>
    <row r="19" spans="1:10" x14ac:dyDescent="0.4">
      <c r="A19" s="1" t="s">
        <v>46</v>
      </c>
      <c r="B19" s="1" t="s">
        <v>45</v>
      </c>
      <c r="C19" s="1" t="s">
        <v>13</v>
      </c>
      <c r="D19" s="5" t="str">
        <f t="shared" si="0"/>
        <v>남</v>
      </c>
      <c r="E19" s="2">
        <v>46</v>
      </c>
      <c r="F19" s="2">
        <v>2</v>
      </c>
      <c r="G19" s="2">
        <v>24</v>
      </c>
      <c r="H19" s="6">
        <v>1920000</v>
      </c>
      <c r="I19" s="6"/>
      <c r="J19" s="6" t="str">
        <f t="shared" si="1"/>
        <v/>
      </c>
    </row>
    <row r="20" spans="1:10" x14ac:dyDescent="0.4">
      <c r="A20" s="1" t="s">
        <v>51</v>
      </c>
      <c r="B20" s="1" t="s">
        <v>52</v>
      </c>
      <c r="C20" s="1" t="s">
        <v>53</v>
      </c>
      <c r="D20" s="5" t="str">
        <f t="shared" si="0"/>
        <v>여</v>
      </c>
      <c r="E20" s="2">
        <v>18</v>
      </c>
      <c r="F20" s="2">
        <v>3</v>
      </c>
      <c r="G20" s="2">
        <v>20</v>
      </c>
      <c r="H20" s="6">
        <v>2400000</v>
      </c>
      <c r="I20" s="6"/>
      <c r="J20" s="6" t="str">
        <f t="shared" si="1"/>
        <v/>
      </c>
    </row>
    <row r="21" spans="1:10" x14ac:dyDescent="0.4">
      <c r="A21" s="1" t="s">
        <v>54</v>
      </c>
      <c r="B21" s="1" t="s">
        <v>55</v>
      </c>
      <c r="C21" s="1" t="s">
        <v>53</v>
      </c>
      <c r="D21" s="5" t="str">
        <f t="shared" si="0"/>
        <v>여</v>
      </c>
      <c r="E21" s="2">
        <v>45</v>
      </c>
      <c r="F21" s="2">
        <v>5</v>
      </c>
      <c r="G21" s="2">
        <v>30</v>
      </c>
      <c r="H21" s="6">
        <v>3800000</v>
      </c>
      <c r="I21" s="6"/>
      <c r="J21" s="6" t="str">
        <f t="shared" si="1"/>
        <v/>
      </c>
    </row>
    <row r="22" spans="1:10" x14ac:dyDescent="0.4">
      <c r="A22" s="1" t="s">
        <v>61</v>
      </c>
      <c r="B22" s="1" t="s">
        <v>62</v>
      </c>
      <c r="C22" s="1" t="s">
        <v>63</v>
      </c>
      <c r="D22" s="5" t="str">
        <f t="shared" si="0"/>
        <v>남</v>
      </c>
      <c r="E22" s="2">
        <v>42</v>
      </c>
      <c r="F22" s="2">
        <v>2</v>
      </c>
      <c r="G22" s="2">
        <v>24</v>
      </c>
      <c r="H22" s="6">
        <v>1920000</v>
      </c>
      <c r="I22" s="6"/>
      <c r="J22" s="6" t="str">
        <f t="shared" si="1"/>
        <v/>
      </c>
    </row>
    <row r="23" spans="1:10" x14ac:dyDescent="0.4">
      <c r="A23" s="1" t="s">
        <v>19</v>
      </c>
      <c r="B23" s="1" t="s">
        <v>20</v>
      </c>
      <c r="C23" s="1" t="s">
        <v>21</v>
      </c>
      <c r="D23" s="5" t="str">
        <f t="shared" si="0"/>
        <v>여</v>
      </c>
      <c r="E23" s="2">
        <v>60</v>
      </c>
      <c r="F23" s="2">
        <v>5</v>
      </c>
      <c r="G23" s="2">
        <v>20</v>
      </c>
      <c r="H23" s="6">
        <v>4000000</v>
      </c>
      <c r="I23" s="6"/>
      <c r="J23" s="6">
        <f t="shared" si="1"/>
        <v>200000</v>
      </c>
    </row>
    <row r="24" spans="1:10" x14ac:dyDescent="0.4">
      <c r="A24" s="1" t="s">
        <v>31</v>
      </c>
      <c r="B24" s="1" t="s">
        <v>32</v>
      </c>
      <c r="C24" s="1" t="s">
        <v>17</v>
      </c>
      <c r="D24" s="5" t="str">
        <f t="shared" si="0"/>
        <v>남</v>
      </c>
      <c r="E24" s="2">
        <v>20</v>
      </c>
      <c r="F24" s="2">
        <v>1</v>
      </c>
      <c r="G24" s="2">
        <v>24</v>
      </c>
      <c r="H24" s="6">
        <v>960000</v>
      </c>
      <c r="I24" s="6"/>
      <c r="J24" s="6" t="str">
        <f t="shared" si="1"/>
        <v/>
      </c>
    </row>
    <row r="25" spans="1:10" x14ac:dyDescent="0.4">
      <c r="A25" s="1" t="s">
        <v>33</v>
      </c>
      <c r="B25" s="1" t="s">
        <v>34</v>
      </c>
      <c r="C25" s="1" t="s">
        <v>35</v>
      </c>
      <c r="D25" s="5" t="str">
        <f t="shared" si="0"/>
        <v>여</v>
      </c>
      <c r="E25" s="2">
        <v>75</v>
      </c>
      <c r="F25" s="2">
        <v>5</v>
      </c>
      <c r="G25" s="2">
        <v>18</v>
      </c>
      <c r="H25" s="6">
        <v>3600000</v>
      </c>
      <c r="I25" s="6"/>
      <c r="J25" s="6" t="str">
        <f t="shared" si="1"/>
        <v/>
      </c>
    </row>
    <row r="26" spans="1:10" x14ac:dyDescent="0.4">
      <c r="A26" s="1" t="s">
        <v>15</v>
      </c>
      <c r="B26" s="1" t="s">
        <v>16</v>
      </c>
      <c r="C26" s="1" t="s">
        <v>17</v>
      </c>
      <c r="D26" s="5" t="str">
        <f t="shared" si="0"/>
        <v>남</v>
      </c>
      <c r="E26" s="2">
        <v>175</v>
      </c>
      <c r="F26" s="2">
        <v>5</v>
      </c>
      <c r="G26" s="2">
        <v>18</v>
      </c>
      <c r="H26" s="6">
        <v>3600000</v>
      </c>
      <c r="I26" s="6"/>
      <c r="J26" s="6" t="str">
        <f t="shared" si="1"/>
        <v/>
      </c>
    </row>
    <row r="27" spans="1:10" x14ac:dyDescent="0.4">
      <c r="A27" s="1" t="s">
        <v>29</v>
      </c>
      <c r="B27" s="1" t="s">
        <v>30</v>
      </c>
      <c r="C27" s="1" t="s">
        <v>26</v>
      </c>
      <c r="D27" s="5" t="str">
        <f t="shared" si="0"/>
        <v>여</v>
      </c>
      <c r="E27" s="2">
        <v>72</v>
      </c>
      <c r="F27" s="2">
        <v>6</v>
      </c>
      <c r="G27" s="2">
        <v>20</v>
      </c>
      <c r="H27" s="6">
        <v>4800000</v>
      </c>
      <c r="I27" s="6"/>
      <c r="J27" s="6">
        <f t="shared" si="1"/>
        <v>200000</v>
      </c>
    </row>
    <row r="29" spans="1:10" x14ac:dyDescent="0.4">
      <c r="A29" t="s">
        <v>68</v>
      </c>
      <c r="G29" t="s">
        <v>69</v>
      </c>
    </row>
    <row r="30" spans="1:10" x14ac:dyDescent="0.4">
      <c r="B30" s="12" t="s">
        <v>70</v>
      </c>
      <c r="C30" s="13"/>
      <c r="D30" s="13"/>
      <c r="E30" s="14"/>
      <c r="G30" s="1" t="s">
        <v>2</v>
      </c>
      <c r="H30" s="4" t="s">
        <v>71</v>
      </c>
      <c r="I30" s="4" t="s">
        <v>72</v>
      </c>
    </row>
    <row r="31" spans="1:10" x14ac:dyDescent="0.4">
      <c r="A31" s="7" t="s">
        <v>4</v>
      </c>
      <c r="B31" s="1">
        <v>0</v>
      </c>
      <c r="C31" s="1">
        <v>50</v>
      </c>
      <c r="D31" s="1">
        <v>100</v>
      </c>
      <c r="E31" s="1">
        <v>120</v>
      </c>
      <c r="G31" s="1" t="s">
        <v>26</v>
      </c>
      <c r="H31" s="1"/>
      <c r="I31" s="6">
        <f>IFERROR(AVERAGEIFS($H$4:$H$27,$E$4:$E$27,"&gt;=50",$C$4:$C$27,$G$31:$G$37),"")</f>
        <v>4800000</v>
      </c>
    </row>
    <row r="32" spans="1:10" x14ac:dyDescent="0.4">
      <c r="A32" s="1">
        <v>0</v>
      </c>
      <c r="B32" s="8">
        <v>0.03</v>
      </c>
      <c r="C32" s="8">
        <v>0.05</v>
      </c>
      <c r="D32" s="8">
        <v>7.0000000000000007E-2</v>
      </c>
      <c r="E32" s="8">
        <v>7.0000000000000007E-2</v>
      </c>
      <c r="G32" s="1" t="s">
        <v>21</v>
      </c>
      <c r="H32" s="1"/>
      <c r="I32" s="6">
        <f t="shared" ref="I32:I37" si="2">IFERROR(AVERAGEIFS($H$4:$H$27,$E$4:$E$27,"&gt;=50",$C$4:$C$27,$G$31:$G$37),"")</f>
        <v>4000000</v>
      </c>
    </row>
    <row r="33" spans="1:9" x14ac:dyDescent="0.4">
      <c r="A33" s="1">
        <v>20</v>
      </c>
      <c r="B33" s="8">
        <v>0.05</v>
      </c>
      <c r="C33" s="8">
        <v>7.0000000000000007E-2</v>
      </c>
      <c r="D33" s="8">
        <v>7.0000000000000007E-2</v>
      </c>
      <c r="E33" s="8">
        <v>0.1</v>
      </c>
      <c r="G33" s="1" t="s">
        <v>53</v>
      </c>
      <c r="H33" s="1"/>
      <c r="I33" s="6" t="str">
        <f t="shared" si="2"/>
        <v/>
      </c>
    </row>
    <row r="34" spans="1:9" x14ac:dyDescent="0.4">
      <c r="A34" s="1">
        <v>40</v>
      </c>
      <c r="B34" s="8">
        <v>0.05</v>
      </c>
      <c r="C34" s="8">
        <v>7.0000000000000007E-2</v>
      </c>
      <c r="D34" s="8">
        <v>0.09</v>
      </c>
      <c r="E34" s="8">
        <v>0.1</v>
      </c>
      <c r="G34" s="1" t="s">
        <v>13</v>
      </c>
      <c r="H34" s="1"/>
      <c r="I34" s="6">
        <f t="shared" si="2"/>
        <v>2633333.3333333335</v>
      </c>
    </row>
    <row r="35" spans="1:9" x14ac:dyDescent="0.4">
      <c r="A35" s="1">
        <v>60</v>
      </c>
      <c r="B35" s="8">
        <v>0.1</v>
      </c>
      <c r="C35" s="8">
        <v>0.1</v>
      </c>
      <c r="D35" s="8">
        <v>0.12</v>
      </c>
      <c r="E35" s="8">
        <v>0.15</v>
      </c>
      <c r="G35" s="1" t="s">
        <v>35</v>
      </c>
      <c r="H35" s="1"/>
      <c r="I35" s="6">
        <f t="shared" si="2"/>
        <v>3800000</v>
      </c>
    </row>
    <row r="36" spans="1:9" x14ac:dyDescent="0.4">
      <c r="A36" s="1">
        <v>80</v>
      </c>
      <c r="B36" s="8">
        <v>0.1</v>
      </c>
      <c r="C36" s="8">
        <v>0.1</v>
      </c>
      <c r="D36" s="8">
        <v>0.12</v>
      </c>
      <c r="E36" s="8">
        <v>0.15</v>
      </c>
      <c r="G36" s="1" t="s">
        <v>17</v>
      </c>
      <c r="H36" s="1"/>
      <c r="I36" s="6">
        <f t="shared" si="2"/>
        <v>2846666.6666666665</v>
      </c>
    </row>
    <row r="37" spans="1:9" x14ac:dyDescent="0.4">
      <c r="G37" s="1" t="s">
        <v>63</v>
      </c>
      <c r="H37" s="1"/>
      <c r="I37" s="6" t="str">
        <f t="shared" si="2"/>
        <v/>
      </c>
    </row>
  </sheetData>
  <mergeCells count="1">
    <mergeCell ref="B30:E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2:D14"/>
  <sheetViews>
    <sheetView workbookViewId="0">
      <selection activeCell="F7" sqref="F7"/>
    </sheetView>
  </sheetViews>
  <sheetFormatPr defaultRowHeight="17.399999999999999" x14ac:dyDescent="0.4"/>
  <cols>
    <col min="1" max="1" width="15.09765625" bestFit="1" customWidth="1"/>
    <col min="2" max="2" width="10.59765625" bestFit="1" customWidth="1"/>
    <col min="3" max="3" width="6.796875" bestFit="1" customWidth="1"/>
    <col min="4" max="4" width="13.59765625" bestFit="1" customWidth="1"/>
  </cols>
  <sheetData>
    <row r="2" spans="1:4" x14ac:dyDescent="0.4">
      <c r="A2" s="15" t="s">
        <v>3</v>
      </c>
      <c r="B2" s="15" t="s">
        <v>2</v>
      </c>
      <c r="C2" t="s">
        <v>79</v>
      </c>
      <c r="D2" t="s">
        <v>78</v>
      </c>
    </row>
    <row r="3" spans="1:4" x14ac:dyDescent="0.4">
      <c r="A3" t="s">
        <v>18</v>
      </c>
      <c r="B3" t="s">
        <v>13</v>
      </c>
      <c r="C3" s="16">
        <v>4</v>
      </c>
      <c r="D3" s="17">
        <v>0.15552523874488403</v>
      </c>
    </row>
    <row r="4" spans="1:4" x14ac:dyDescent="0.4">
      <c r="B4" t="s">
        <v>17</v>
      </c>
      <c r="C4" s="16">
        <v>4</v>
      </c>
      <c r="D4" s="17">
        <v>0.1432469304229195</v>
      </c>
    </row>
    <row r="5" spans="1:4" x14ac:dyDescent="0.4">
      <c r="B5" t="s">
        <v>21</v>
      </c>
      <c r="C5" s="16">
        <v>1</v>
      </c>
      <c r="D5" s="17">
        <v>4.0927694406548434E-2</v>
      </c>
    </row>
    <row r="6" spans="1:4" x14ac:dyDescent="0.4">
      <c r="B6" t="s">
        <v>63</v>
      </c>
      <c r="C6" s="16">
        <v>1</v>
      </c>
      <c r="D6" s="17">
        <v>3.2742155525238743E-2</v>
      </c>
    </row>
    <row r="7" spans="1:4" x14ac:dyDescent="0.4">
      <c r="B7" t="s">
        <v>26</v>
      </c>
      <c r="C7" s="16">
        <v>1</v>
      </c>
      <c r="D7" s="17">
        <v>2.4556616643929059E-2</v>
      </c>
    </row>
    <row r="8" spans="1:4" x14ac:dyDescent="0.4">
      <c r="A8" t="s">
        <v>80</v>
      </c>
      <c r="C8" s="16">
        <v>11</v>
      </c>
      <c r="D8" s="17">
        <v>0.39699863574351979</v>
      </c>
    </row>
    <row r="9" spans="1:4" x14ac:dyDescent="0.4">
      <c r="A9" t="s">
        <v>14</v>
      </c>
      <c r="B9" t="s">
        <v>53</v>
      </c>
      <c r="C9" s="16">
        <v>4</v>
      </c>
      <c r="D9" s="17">
        <v>0.208731241473397</v>
      </c>
    </row>
    <row r="10" spans="1:4" x14ac:dyDescent="0.4">
      <c r="B10" t="s">
        <v>35</v>
      </c>
      <c r="C10" s="16">
        <v>4</v>
      </c>
      <c r="D10" s="17">
        <v>0.165075034106412</v>
      </c>
    </row>
    <row r="11" spans="1:4" x14ac:dyDescent="0.4">
      <c r="B11" t="s">
        <v>26</v>
      </c>
      <c r="C11" s="16">
        <v>3</v>
      </c>
      <c r="D11" s="17">
        <v>0.13642564802182811</v>
      </c>
    </row>
    <row r="12" spans="1:4" x14ac:dyDescent="0.4">
      <c r="B12" t="s">
        <v>21</v>
      </c>
      <c r="C12" s="16">
        <v>2</v>
      </c>
      <c r="D12" s="17">
        <v>9.2769440654843105E-2</v>
      </c>
    </row>
    <row r="13" spans="1:4" x14ac:dyDescent="0.4">
      <c r="A13" t="s">
        <v>81</v>
      </c>
      <c r="C13" s="16">
        <v>13</v>
      </c>
      <c r="D13" s="17">
        <v>0.60300136425648021</v>
      </c>
    </row>
    <row r="14" spans="1:4" x14ac:dyDescent="0.4">
      <c r="A14" t="s">
        <v>77</v>
      </c>
      <c r="C14" s="16">
        <v>24</v>
      </c>
      <c r="D14" s="17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2:G26"/>
  <sheetViews>
    <sheetView workbookViewId="0">
      <selection activeCell="I4" sqref="I4"/>
    </sheetView>
  </sheetViews>
  <sheetFormatPr defaultRowHeight="17.399999999999999" x14ac:dyDescent="0.4"/>
  <cols>
    <col min="2" max="2" width="11" bestFit="1" customWidth="1"/>
    <col min="4" max="4" width="10.69921875" bestFit="1" customWidth="1"/>
    <col min="5" max="5" width="10.8984375" bestFit="1" customWidth="1"/>
    <col min="7" max="7" width="11" customWidth="1"/>
  </cols>
  <sheetData>
    <row r="2" spans="1:7" x14ac:dyDescent="0.4">
      <c r="A2" s="1" t="s">
        <v>4</v>
      </c>
      <c r="B2" s="1" t="s">
        <v>5</v>
      </c>
      <c r="C2" s="1" t="s">
        <v>6</v>
      </c>
      <c r="D2" s="1" t="s">
        <v>7</v>
      </c>
      <c r="E2" s="1" t="s">
        <v>0</v>
      </c>
      <c r="F2" s="1" t="s">
        <v>3</v>
      </c>
      <c r="G2" s="1" t="s">
        <v>2</v>
      </c>
    </row>
    <row r="3" spans="1:7" x14ac:dyDescent="0.4">
      <c r="A3" s="2">
        <v>6</v>
      </c>
      <c r="B3" s="2">
        <v>3</v>
      </c>
      <c r="C3" s="2">
        <v>20</v>
      </c>
      <c r="D3" s="3">
        <v>2400000</v>
      </c>
      <c r="E3" s="1" t="s">
        <v>51</v>
      </c>
      <c r="F3" s="1">
        <v>2</v>
      </c>
      <c r="G3" s="2" t="s">
        <v>53</v>
      </c>
    </row>
    <row r="4" spans="1:7" x14ac:dyDescent="0.4">
      <c r="A4" s="2">
        <v>9</v>
      </c>
      <c r="B4" s="2">
        <v>5</v>
      </c>
      <c r="C4" s="2">
        <v>30</v>
      </c>
      <c r="D4" s="3">
        <v>6000000</v>
      </c>
      <c r="E4" s="1" t="s">
        <v>54</v>
      </c>
      <c r="F4" s="1">
        <v>2</v>
      </c>
      <c r="G4" s="2" t="s">
        <v>53</v>
      </c>
    </row>
    <row r="5" spans="1:7" x14ac:dyDescent="0.4">
      <c r="A5" s="2">
        <v>7</v>
      </c>
      <c r="B5" s="2">
        <v>3</v>
      </c>
      <c r="C5" s="2">
        <v>20</v>
      </c>
      <c r="D5" s="3">
        <v>2400000</v>
      </c>
      <c r="E5" s="1" t="s">
        <v>56</v>
      </c>
      <c r="F5" s="1">
        <v>2</v>
      </c>
      <c r="G5" s="2" t="s">
        <v>53</v>
      </c>
    </row>
    <row r="6" spans="1:7" x14ac:dyDescent="0.4">
      <c r="A6" s="2">
        <v>19</v>
      </c>
      <c r="B6" s="2">
        <v>3</v>
      </c>
      <c r="C6" s="2">
        <v>18</v>
      </c>
      <c r="D6" s="3">
        <v>2160000</v>
      </c>
      <c r="E6" s="1" t="s">
        <v>58</v>
      </c>
      <c r="F6" s="1">
        <v>1</v>
      </c>
      <c r="G6" s="2" t="s">
        <v>13</v>
      </c>
    </row>
    <row r="7" spans="1:7" x14ac:dyDescent="0.4">
      <c r="A7" s="2">
        <v>31</v>
      </c>
      <c r="B7" s="2">
        <v>3</v>
      </c>
      <c r="C7" s="2">
        <v>24</v>
      </c>
      <c r="D7" s="3">
        <v>2880000</v>
      </c>
      <c r="E7" s="1" t="s">
        <v>11</v>
      </c>
      <c r="F7" s="1">
        <v>2</v>
      </c>
      <c r="G7" s="2" t="s">
        <v>13</v>
      </c>
    </row>
    <row r="8" spans="1:7" x14ac:dyDescent="0.4">
      <c r="A8" s="2">
        <v>35</v>
      </c>
      <c r="B8" s="2">
        <v>5</v>
      </c>
      <c r="C8" s="2">
        <v>18</v>
      </c>
      <c r="D8" s="3">
        <v>3600000</v>
      </c>
      <c r="E8" s="1" t="s">
        <v>15</v>
      </c>
      <c r="F8" s="1">
        <v>1</v>
      </c>
      <c r="G8" s="2" t="s">
        <v>17</v>
      </c>
    </row>
    <row r="9" spans="1:7" x14ac:dyDescent="0.4">
      <c r="A9" s="2">
        <v>12</v>
      </c>
      <c r="B9" s="2">
        <v>5</v>
      </c>
      <c r="C9" s="2">
        <v>20</v>
      </c>
      <c r="D9" s="3">
        <v>4000000</v>
      </c>
      <c r="E9" s="1" t="s">
        <v>19</v>
      </c>
      <c r="F9" s="1">
        <v>2</v>
      </c>
      <c r="G9" s="2" t="s">
        <v>21</v>
      </c>
    </row>
    <row r="10" spans="1:7" x14ac:dyDescent="0.4">
      <c r="A10" s="2">
        <v>14</v>
      </c>
      <c r="B10" s="2">
        <v>3</v>
      </c>
      <c r="C10" s="2">
        <v>20</v>
      </c>
      <c r="D10" s="3">
        <v>2400000</v>
      </c>
      <c r="E10" s="1" t="s">
        <v>22</v>
      </c>
      <c r="F10" s="1">
        <v>1</v>
      </c>
      <c r="G10" s="2" t="s">
        <v>21</v>
      </c>
    </row>
    <row r="11" spans="1:7" x14ac:dyDescent="0.4">
      <c r="A11" s="2">
        <v>9</v>
      </c>
      <c r="B11" s="2">
        <v>2</v>
      </c>
      <c r="C11" s="2">
        <v>20</v>
      </c>
      <c r="D11" s="3">
        <v>1600000</v>
      </c>
      <c r="E11" s="1" t="s">
        <v>24</v>
      </c>
      <c r="F11" s="1">
        <v>2</v>
      </c>
      <c r="G11" s="2" t="s">
        <v>26</v>
      </c>
    </row>
    <row r="12" spans="1:7" x14ac:dyDescent="0.4">
      <c r="A12" s="2">
        <v>20</v>
      </c>
      <c r="B12" s="2">
        <v>1</v>
      </c>
      <c r="C12" s="2">
        <v>24</v>
      </c>
      <c r="D12" s="3">
        <v>960000</v>
      </c>
      <c r="E12" s="1" t="s">
        <v>31</v>
      </c>
      <c r="F12" s="1">
        <v>1</v>
      </c>
      <c r="G12" s="2" t="s">
        <v>17</v>
      </c>
    </row>
    <row r="13" spans="1:7" x14ac:dyDescent="0.4">
      <c r="A13" s="2">
        <v>15</v>
      </c>
      <c r="B13" s="2">
        <v>5</v>
      </c>
      <c r="C13" s="2">
        <v>18</v>
      </c>
      <c r="D13" s="3">
        <v>3600000</v>
      </c>
      <c r="E13" s="1" t="s">
        <v>33</v>
      </c>
      <c r="F13" s="1">
        <v>2</v>
      </c>
      <c r="G13" s="2" t="s">
        <v>35</v>
      </c>
    </row>
    <row r="14" spans="1:7" x14ac:dyDescent="0.4">
      <c r="A14" s="2">
        <v>23</v>
      </c>
      <c r="B14" s="2">
        <v>3</v>
      </c>
      <c r="C14" s="2">
        <v>20</v>
      </c>
      <c r="D14" s="3">
        <v>2400000</v>
      </c>
      <c r="E14" s="1" t="s">
        <v>36</v>
      </c>
      <c r="F14" s="1">
        <v>1</v>
      </c>
      <c r="G14" s="2" t="s">
        <v>17</v>
      </c>
    </row>
    <row r="15" spans="1:7" x14ac:dyDescent="0.4">
      <c r="A15" s="2">
        <v>15</v>
      </c>
      <c r="B15" s="2">
        <v>5</v>
      </c>
      <c r="C15" s="2">
        <v>20</v>
      </c>
      <c r="D15" s="3">
        <v>4000000</v>
      </c>
      <c r="E15" s="1" t="s">
        <v>38</v>
      </c>
      <c r="F15" s="1">
        <v>2</v>
      </c>
      <c r="G15" s="2" t="s">
        <v>35</v>
      </c>
    </row>
    <row r="16" spans="1:7" x14ac:dyDescent="0.4">
      <c r="A16" s="2">
        <v>6</v>
      </c>
      <c r="B16" s="2">
        <v>2</v>
      </c>
      <c r="C16" s="2">
        <v>18</v>
      </c>
      <c r="D16" s="3">
        <v>1440000</v>
      </c>
      <c r="E16" s="1" t="s">
        <v>40</v>
      </c>
      <c r="F16" s="1">
        <v>1</v>
      </c>
      <c r="G16" s="2" t="s">
        <v>26</v>
      </c>
    </row>
    <row r="17" spans="1:7" x14ac:dyDescent="0.4">
      <c r="A17" s="2">
        <v>9</v>
      </c>
      <c r="B17" s="2">
        <v>2</v>
      </c>
      <c r="C17" s="2">
        <v>20</v>
      </c>
      <c r="D17" s="3">
        <v>1600000</v>
      </c>
      <c r="E17" s="1" t="s">
        <v>42</v>
      </c>
      <c r="F17" s="1">
        <v>2</v>
      </c>
      <c r="G17" s="2" t="s">
        <v>26</v>
      </c>
    </row>
    <row r="18" spans="1:7" x14ac:dyDescent="0.4">
      <c r="A18" s="2">
        <v>21</v>
      </c>
      <c r="B18" s="2">
        <v>3</v>
      </c>
      <c r="C18" s="2">
        <v>18</v>
      </c>
      <c r="D18" s="3">
        <v>2160000</v>
      </c>
      <c r="E18" s="1" t="s">
        <v>44</v>
      </c>
      <c r="F18" s="1">
        <v>1</v>
      </c>
      <c r="G18" s="2" t="s">
        <v>13</v>
      </c>
    </row>
    <row r="19" spans="1:7" x14ac:dyDescent="0.4">
      <c r="A19" s="2">
        <v>25</v>
      </c>
      <c r="B19" s="2">
        <v>2</v>
      </c>
      <c r="C19" s="2">
        <v>18</v>
      </c>
      <c r="D19" s="3">
        <v>1440000</v>
      </c>
      <c r="E19" s="1" t="s">
        <v>27</v>
      </c>
      <c r="F19" s="1">
        <v>1</v>
      </c>
      <c r="G19" s="2" t="s">
        <v>17</v>
      </c>
    </row>
    <row r="20" spans="1:7" x14ac:dyDescent="0.4">
      <c r="A20" s="2">
        <v>12</v>
      </c>
      <c r="B20" s="2">
        <v>6</v>
      </c>
      <c r="C20" s="2">
        <v>20</v>
      </c>
      <c r="D20" s="3">
        <v>4800000</v>
      </c>
      <c r="E20" s="1" t="s">
        <v>29</v>
      </c>
      <c r="F20" s="1">
        <v>2</v>
      </c>
      <c r="G20" s="2" t="s">
        <v>26</v>
      </c>
    </row>
    <row r="21" spans="1:7" x14ac:dyDescent="0.4">
      <c r="A21" s="2">
        <v>23</v>
      </c>
      <c r="B21" s="2">
        <v>2</v>
      </c>
      <c r="C21" s="2">
        <v>24</v>
      </c>
      <c r="D21" s="3">
        <v>1920000</v>
      </c>
      <c r="E21" s="1" t="s">
        <v>46</v>
      </c>
      <c r="F21" s="1">
        <v>1</v>
      </c>
      <c r="G21" s="2" t="s">
        <v>13</v>
      </c>
    </row>
    <row r="22" spans="1:7" x14ac:dyDescent="0.4">
      <c r="A22" s="2">
        <v>21</v>
      </c>
      <c r="B22" s="2">
        <v>2</v>
      </c>
      <c r="C22" s="2">
        <v>10</v>
      </c>
      <c r="D22" s="3">
        <v>800000</v>
      </c>
      <c r="E22" s="1" t="s">
        <v>47</v>
      </c>
      <c r="F22" s="1">
        <v>2</v>
      </c>
      <c r="G22" s="2" t="s">
        <v>35</v>
      </c>
    </row>
    <row r="23" spans="1:7" x14ac:dyDescent="0.4">
      <c r="A23" s="2">
        <v>5</v>
      </c>
      <c r="B23" s="2">
        <v>3</v>
      </c>
      <c r="C23" s="2">
        <v>12</v>
      </c>
      <c r="D23" s="3">
        <v>1440000</v>
      </c>
      <c r="E23" s="1" t="s">
        <v>49</v>
      </c>
      <c r="F23" s="1">
        <v>2</v>
      </c>
      <c r="G23" s="2" t="s">
        <v>21</v>
      </c>
    </row>
    <row r="24" spans="1:7" x14ac:dyDescent="0.4">
      <c r="A24" s="2">
        <v>13</v>
      </c>
      <c r="B24" s="2">
        <v>2</v>
      </c>
      <c r="C24" s="2">
        <v>16</v>
      </c>
      <c r="D24" s="3">
        <v>1280000</v>
      </c>
      <c r="E24" s="1" t="s">
        <v>60</v>
      </c>
      <c r="F24" s="1">
        <v>2</v>
      </c>
      <c r="G24" s="2" t="s">
        <v>35</v>
      </c>
    </row>
    <row r="25" spans="1:7" x14ac:dyDescent="0.4">
      <c r="A25" s="2">
        <v>21</v>
      </c>
      <c r="B25" s="2">
        <v>2</v>
      </c>
      <c r="C25" s="2">
        <v>24</v>
      </c>
      <c r="D25" s="3">
        <v>1920000</v>
      </c>
      <c r="E25" s="1" t="s">
        <v>61</v>
      </c>
      <c r="F25" s="1">
        <v>1</v>
      </c>
      <c r="G25" s="2" t="s">
        <v>63</v>
      </c>
    </row>
    <row r="26" spans="1:7" x14ac:dyDescent="0.4">
      <c r="A26" s="2">
        <v>21</v>
      </c>
      <c r="B26" s="2">
        <v>2</v>
      </c>
      <c r="C26" s="2">
        <v>18</v>
      </c>
      <c r="D26" s="3">
        <v>1440000</v>
      </c>
      <c r="E26" s="1" t="s">
        <v>64</v>
      </c>
      <c r="F26" s="1">
        <v>2</v>
      </c>
      <c r="G26" s="2" t="s">
        <v>53</v>
      </c>
    </row>
  </sheetData>
  <sortState xmlns:xlrd2="http://schemas.microsoft.com/office/spreadsheetml/2017/richdata2" columnSort="1" ref="A2:G26">
    <sortCondition ref="A2:G2" customList="수강인원,근무시간,근무일수,월급여액"/>
  </sortState>
  <phoneticPr fontId="1" type="noConversion"/>
  <dataValidations count="1">
    <dataValidation type="list" errorStyle="information" allowBlank="1" showInputMessage="1" showErrorMessage="1" errorTitle="입력오류" error="1과 2 중에서 선택해야 합니다." promptTitle="입력" prompt="1은 남자_x000a_2는 여자" sqref="C3:C26" xr:uid="{F23B8FD8-34CC-47AD-B3D6-602C416758C3}">
      <formula1>"1,2"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B2:D10"/>
  <sheetViews>
    <sheetView topLeftCell="A10" zoomScaleNormal="100" workbookViewId="0">
      <selection activeCell="O14" sqref="O14"/>
    </sheetView>
  </sheetViews>
  <sheetFormatPr defaultRowHeight="17.399999999999999" x14ac:dyDescent="0.4"/>
  <cols>
    <col min="2" max="2" width="21.09765625" bestFit="1" customWidth="1"/>
    <col min="4" max="4" width="12.3984375" bestFit="1" customWidth="1"/>
  </cols>
  <sheetData>
    <row r="2" spans="2:4" x14ac:dyDescent="0.4">
      <c r="B2" t="s">
        <v>73</v>
      </c>
    </row>
    <row r="3" spans="2:4" x14ac:dyDescent="0.4">
      <c r="B3" s="1" t="s">
        <v>2</v>
      </c>
      <c r="C3" s="1" t="s">
        <v>4</v>
      </c>
      <c r="D3" s="1" t="s">
        <v>7</v>
      </c>
    </row>
    <row r="4" spans="2:4" x14ac:dyDescent="0.4">
      <c r="B4" s="1" t="s">
        <v>26</v>
      </c>
      <c r="C4" s="2">
        <v>18</v>
      </c>
      <c r="D4" s="9">
        <v>1600000</v>
      </c>
    </row>
    <row r="5" spans="2:4" x14ac:dyDescent="0.4">
      <c r="B5" s="1" t="s">
        <v>21</v>
      </c>
      <c r="C5" s="2">
        <v>42</v>
      </c>
      <c r="D5" s="9">
        <v>2400000</v>
      </c>
    </row>
    <row r="6" spans="2:4" x14ac:dyDescent="0.4">
      <c r="B6" s="1" t="s">
        <v>53</v>
      </c>
      <c r="C6" s="2">
        <v>21</v>
      </c>
      <c r="D6" s="9">
        <v>2400000</v>
      </c>
    </row>
    <row r="7" spans="2:4" x14ac:dyDescent="0.4">
      <c r="B7" s="1" t="s">
        <v>13</v>
      </c>
      <c r="C7" s="2">
        <v>63</v>
      </c>
      <c r="D7" s="9">
        <v>2860000</v>
      </c>
    </row>
    <row r="8" spans="2:4" x14ac:dyDescent="0.4">
      <c r="B8" s="1" t="s">
        <v>35</v>
      </c>
      <c r="C8" s="2">
        <v>26</v>
      </c>
      <c r="D8" s="9">
        <v>1280000</v>
      </c>
    </row>
    <row r="9" spans="2:4" x14ac:dyDescent="0.4">
      <c r="B9" s="1" t="s">
        <v>17</v>
      </c>
      <c r="C9" s="2">
        <v>69</v>
      </c>
      <c r="D9" s="9">
        <v>3000000</v>
      </c>
    </row>
    <row r="10" spans="2:4" x14ac:dyDescent="0.4">
      <c r="B10" s="1" t="s">
        <v>63</v>
      </c>
      <c r="C10" s="2">
        <v>42</v>
      </c>
      <c r="D10" s="9">
        <v>1920000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A1:G26"/>
  <sheetViews>
    <sheetView workbookViewId="0">
      <selection activeCell="N8" sqref="N8"/>
    </sheetView>
  </sheetViews>
  <sheetFormatPr defaultRowHeight="17.399999999999999" x14ac:dyDescent="0.4"/>
  <cols>
    <col min="1" max="1" width="7.09765625" bestFit="1" customWidth="1"/>
    <col min="2" max="2" width="11" bestFit="1" customWidth="1"/>
    <col min="3" max="3" width="5.19921875" bestFit="1" customWidth="1"/>
    <col min="7" max="7" width="10.8984375" bestFit="1" customWidth="1"/>
    <col min="8" max="8" width="1.69921875" customWidth="1"/>
    <col min="9" max="9" width="10.69921875" customWidth="1"/>
  </cols>
  <sheetData>
    <row r="1" spans="1:7" x14ac:dyDescent="0.4">
      <c r="A1" t="s">
        <v>66</v>
      </c>
    </row>
    <row r="2" spans="1:7" x14ac:dyDescent="0.4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4">
      <c r="A3" s="1" t="s">
        <v>51</v>
      </c>
      <c r="B3" s="2" t="s">
        <v>53</v>
      </c>
      <c r="C3" s="18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4">
      <c r="A4" s="1" t="s">
        <v>54</v>
      </c>
      <c r="B4" s="2" t="s">
        <v>53</v>
      </c>
      <c r="C4" s="18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4">
      <c r="A5" s="1" t="s">
        <v>56</v>
      </c>
      <c r="B5" s="2" t="s">
        <v>53</v>
      </c>
      <c r="C5" s="18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4">
      <c r="A6" s="1" t="s">
        <v>58</v>
      </c>
      <c r="B6" s="2" t="s">
        <v>13</v>
      </c>
      <c r="C6" s="18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4">
      <c r="A7" s="1" t="s">
        <v>11</v>
      </c>
      <c r="B7" s="2" t="s">
        <v>13</v>
      </c>
      <c r="C7" s="18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4">
      <c r="A8" s="1" t="s">
        <v>15</v>
      </c>
      <c r="B8" s="2" t="s">
        <v>17</v>
      </c>
      <c r="C8" s="18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4">
      <c r="A9" s="1" t="s">
        <v>19</v>
      </c>
      <c r="B9" s="2" t="s">
        <v>21</v>
      </c>
      <c r="C9" s="18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4">
      <c r="A10" s="1" t="s">
        <v>22</v>
      </c>
      <c r="B10" s="2" t="s">
        <v>21</v>
      </c>
      <c r="C10" s="18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4">
      <c r="A11" s="1" t="s">
        <v>24</v>
      </c>
      <c r="B11" s="2" t="s">
        <v>26</v>
      </c>
      <c r="C11" s="18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4">
      <c r="A12" s="1" t="s">
        <v>31</v>
      </c>
      <c r="B12" s="2" t="s">
        <v>17</v>
      </c>
      <c r="C12" s="18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4">
      <c r="A13" s="1" t="s">
        <v>33</v>
      </c>
      <c r="B13" s="2" t="s">
        <v>35</v>
      </c>
      <c r="C13" s="18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4">
      <c r="A14" s="1" t="s">
        <v>36</v>
      </c>
      <c r="B14" s="2" t="s">
        <v>17</v>
      </c>
      <c r="C14" s="18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4">
      <c r="A15" s="1" t="s">
        <v>38</v>
      </c>
      <c r="B15" s="2" t="s">
        <v>35</v>
      </c>
      <c r="C15" s="18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4">
      <c r="A16" s="1" t="s">
        <v>40</v>
      </c>
      <c r="B16" s="2" t="s">
        <v>26</v>
      </c>
      <c r="C16" s="18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4">
      <c r="A17" s="1" t="s">
        <v>42</v>
      </c>
      <c r="B17" s="2" t="s">
        <v>26</v>
      </c>
      <c r="C17" s="18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4">
      <c r="A18" s="1" t="s">
        <v>44</v>
      </c>
      <c r="B18" s="2" t="s">
        <v>13</v>
      </c>
      <c r="C18" s="18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4">
      <c r="A19" s="1" t="s">
        <v>27</v>
      </c>
      <c r="B19" s="2" t="s">
        <v>17</v>
      </c>
      <c r="C19" s="18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4">
      <c r="A20" s="1" t="s">
        <v>29</v>
      </c>
      <c r="B20" s="2" t="s">
        <v>26</v>
      </c>
      <c r="C20" s="18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4">
      <c r="A21" s="1" t="s">
        <v>46</v>
      </c>
      <c r="B21" s="2" t="s">
        <v>13</v>
      </c>
      <c r="C21" s="18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4">
      <c r="A22" s="1" t="s">
        <v>47</v>
      </c>
      <c r="B22" s="2" t="s">
        <v>35</v>
      </c>
      <c r="C22" s="18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4">
      <c r="A23" s="1" t="s">
        <v>49</v>
      </c>
      <c r="B23" s="2" t="s">
        <v>21</v>
      </c>
      <c r="C23" s="18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4">
      <c r="A24" s="1" t="s">
        <v>60</v>
      </c>
      <c r="B24" s="2" t="s">
        <v>35</v>
      </c>
      <c r="C24" s="18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4">
      <c r="A25" s="1" t="s">
        <v>61</v>
      </c>
      <c r="B25" s="2" t="s">
        <v>63</v>
      </c>
      <c r="C25" s="18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4">
      <c r="A26" s="1" t="s">
        <v>64</v>
      </c>
      <c r="B26" s="2" t="s">
        <v>53</v>
      </c>
      <c r="C26" s="18">
        <v>2</v>
      </c>
      <c r="D26" s="2">
        <v>21</v>
      </c>
      <c r="E26" s="2">
        <v>2</v>
      </c>
      <c r="F26" s="2">
        <v>18</v>
      </c>
      <c r="G26" s="3">
        <v>1440000</v>
      </c>
    </row>
  </sheetData>
  <phoneticPr fontId="1" type="noConversion"/>
  <conditionalFormatting sqref="G3:G2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{CD7A6B39-95CF-469C-824F-FB159618A07C}</x14:id>
        </ext>
      </extLst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성별표시">
                <anchor moveWithCells="1" sizeWithCells="1">
                  <from>
                    <xdr:col>8</xdr:col>
                    <xdr:colOff>0</xdr:colOff>
                    <xdr:row>1</xdr:row>
                    <xdr:rowOff>0</xdr:rowOff>
                  </from>
                  <to>
                    <xdr:col>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조건부서식">
                <anchor moveWithCells="1" sizeWithCells="1">
                  <from>
                    <xdr:col>8</xdr:col>
                    <xdr:colOff>0</xdr:colOff>
                    <xdr:row>4</xdr:row>
                    <xdr:rowOff>0</xdr:rowOff>
                  </from>
                  <to>
                    <xdr:col>9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7A6B39-95CF-469C-824F-FB159618A07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G3:G26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H26"/>
  <sheetViews>
    <sheetView workbookViewId="0">
      <selection activeCell="P10" sqref="P10"/>
    </sheetView>
  </sheetViews>
  <sheetFormatPr defaultRowHeight="17.399999999999999" x14ac:dyDescent="0.4"/>
  <cols>
    <col min="3" max="3" width="11" bestFit="1" customWidth="1"/>
    <col min="8" max="8" width="10.8984375" bestFit="1" customWidth="1"/>
  </cols>
  <sheetData>
    <row r="1" spans="1:8" x14ac:dyDescent="0.4">
      <c r="A1" t="s">
        <v>66</v>
      </c>
    </row>
    <row r="2" spans="1:8" x14ac:dyDescent="0.4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4">
      <c r="A3" s="1" t="s">
        <v>23</v>
      </c>
      <c r="B3" s="1" t="s">
        <v>22</v>
      </c>
      <c r="C3" s="1" t="s">
        <v>21</v>
      </c>
      <c r="D3" s="1" t="s">
        <v>18</v>
      </c>
      <c r="E3" s="10">
        <v>14</v>
      </c>
      <c r="F3" s="10">
        <v>3</v>
      </c>
      <c r="G3" s="10">
        <v>20</v>
      </c>
      <c r="H3" s="11">
        <v>2400000</v>
      </c>
    </row>
    <row r="4" spans="1:8" x14ac:dyDescent="0.4">
      <c r="A4" s="1" t="s">
        <v>37</v>
      </c>
      <c r="B4" s="1" t="s">
        <v>36</v>
      </c>
      <c r="C4" s="1" t="s">
        <v>17</v>
      </c>
      <c r="D4" s="1" t="s">
        <v>18</v>
      </c>
      <c r="E4" s="10">
        <v>23</v>
      </c>
      <c r="F4" s="10">
        <v>3</v>
      </c>
      <c r="G4" s="10">
        <v>20</v>
      </c>
      <c r="H4" s="11">
        <v>2400000</v>
      </c>
    </row>
    <row r="5" spans="1:8" x14ac:dyDescent="0.4">
      <c r="A5" s="1" t="s">
        <v>74</v>
      </c>
      <c r="B5" s="1" t="s">
        <v>46</v>
      </c>
      <c r="C5" s="1" t="s">
        <v>13</v>
      </c>
      <c r="D5" s="1" t="s">
        <v>18</v>
      </c>
      <c r="E5" s="10">
        <v>23</v>
      </c>
      <c r="F5" s="10">
        <v>2</v>
      </c>
      <c r="G5" s="10">
        <v>24</v>
      </c>
      <c r="H5" s="11">
        <v>1920000</v>
      </c>
    </row>
    <row r="6" spans="1:8" x14ac:dyDescent="0.4">
      <c r="A6" s="1" t="s">
        <v>52</v>
      </c>
      <c r="B6" s="1" t="s">
        <v>51</v>
      </c>
      <c r="C6" s="1" t="s">
        <v>53</v>
      </c>
      <c r="D6" s="1" t="s">
        <v>14</v>
      </c>
      <c r="E6" s="10">
        <v>6</v>
      </c>
      <c r="F6" s="10">
        <v>3</v>
      </c>
      <c r="G6" s="10">
        <v>20</v>
      </c>
      <c r="H6" s="11">
        <v>2400000</v>
      </c>
    </row>
    <row r="7" spans="1:8" x14ac:dyDescent="0.4">
      <c r="A7" s="1" t="s">
        <v>48</v>
      </c>
      <c r="B7" s="1" t="s">
        <v>47</v>
      </c>
      <c r="C7" s="1" t="s">
        <v>35</v>
      </c>
      <c r="D7" s="1" t="s">
        <v>14</v>
      </c>
      <c r="E7" s="10">
        <v>21</v>
      </c>
      <c r="F7" s="10">
        <v>2</v>
      </c>
      <c r="G7" s="10">
        <v>10</v>
      </c>
      <c r="H7" s="11">
        <v>800000</v>
      </c>
    </row>
    <row r="8" spans="1:8" x14ac:dyDescent="0.4">
      <c r="A8" s="1" t="s">
        <v>50</v>
      </c>
      <c r="B8" s="1" t="s">
        <v>49</v>
      </c>
      <c r="C8" s="1" t="s">
        <v>21</v>
      </c>
      <c r="D8" s="1" t="s">
        <v>14</v>
      </c>
      <c r="E8" s="10">
        <v>5</v>
      </c>
      <c r="F8" s="10">
        <v>3</v>
      </c>
      <c r="G8" s="10">
        <v>12</v>
      </c>
      <c r="H8" s="11">
        <v>1440000</v>
      </c>
    </row>
    <row r="9" spans="1:8" x14ac:dyDescent="0.4">
      <c r="A9" s="1" t="s">
        <v>57</v>
      </c>
      <c r="B9" s="1" t="s">
        <v>56</v>
      </c>
      <c r="C9" s="1" t="s">
        <v>53</v>
      </c>
      <c r="D9" s="1" t="s">
        <v>14</v>
      </c>
      <c r="E9" s="10">
        <v>7</v>
      </c>
      <c r="F9" s="10">
        <v>3</v>
      </c>
      <c r="G9" s="10">
        <v>20</v>
      </c>
      <c r="H9" s="11">
        <v>2400000</v>
      </c>
    </row>
    <row r="10" spans="1:8" x14ac:dyDescent="0.4">
      <c r="A10" s="1" t="s">
        <v>20</v>
      </c>
      <c r="B10" s="1" t="s">
        <v>19</v>
      </c>
      <c r="C10" s="1" t="s">
        <v>21</v>
      </c>
      <c r="D10" s="1" t="s">
        <v>14</v>
      </c>
      <c r="E10" s="10">
        <v>12</v>
      </c>
      <c r="F10" s="10">
        <v>5</v>
      </c>
      <c r="G10" s="10">
        <v>20</v>
      </c>
      <c r="H10" s="11">
        <v>4000000</v>
      </c>
    </row>
    <row r="11" spans="1:8" x14ac:dyDescent="0.4">
      <c r="A11" s="1" t="s">
        <v>34</v>
      </c>
      <c r="B11" s="1" t="s">
        <v>33</v>
      </c>
      <c r="C11" s="1" t="s">
        <v>35</v>
      </c>
      <c r="D11" s="1" t="s">
        <v>14</v>
      </c>
      <c r="E11" s="10">
        <v>15</v>
      </c>
      <c r="F11" s="10">
        <v>5</v>
      </c>
      <c r="G11" s="10">
        <v>18</v>
      </c>
      <c r="H11" s="11">
        <v>3600000</v>
      </c>
    </row>
    <row r="12" spans="1:8" x14ac:dyDescent="0.4">
      <c r="A12" s="1" t="s">
        <v>32</v>
      </c>
      <c r="B12" s="1" t="s">
        <v>31</v>
      </c>
      <c r="C12" s="1" t="s">
        <v>17</v>
      </c>
      <c r="D12" s="1" t="s">
        <v>18</v>
      </c>
      <c r="E12" s="10">
        <v>20</v>
      </c>
      <c r="F12" s="10">
        <v>1</v>
      </c>
      <c r="G12" s="10">
        <v>24</v>
      </c>
      <c r="H12" s="11">
        <v>960000</v>
      </c>
    </row>
    <row r="13" spans="1:8" x14ac:dyDescent="0.4">
      <c r="A13" s="1" t="s">
        <v>41</v>
      </c>
      <c r="B13" s="1" t="s">
        <v>40</v>
      </c>
      <c r="C13" s="1" t="s">
        <v>26</v>
      </c>
      <c r="D13" s="1" t="s">
        <v>18</v>
      </c>
      <c r="E13" s="10">
        <v>6</v>
      </c>
      <c r="F13" s="10">
        <v>2</v>
      </c>
      <c r="G13" s="10">
        <v>18</v>
      </c>
      <c r="H13" s="11">
        <v>1440000</v>
      </c>
    </row>
    <row r="14" spans="1:8" x14ac:dyDescent="0.4">
      <c r="A14" s="1" t="s">
        <v>12</v>
      </c>
      <c r="B14" s="1" t="s">
        <v>11</v>
      </c>
      <c r="C14" s="1" t="s">
        <v>13</v>
      </c>
      <c r="D14" s="1" t="s">
        <v>14</v>
      </c>
      <c r="E14" s="10">
        <v>31</v>
      </c>
      <c r="F14" s="10">
        <v>3</v>
      </c>
      <c r="G14" s="10">
        <v>24</v>
      </c>
      <c r="H14" s="11">
        <v>2880000</v>
      </c>
    </row>
    <row r="15" spans="1:8" x14ac:dyDescent="0.4">
      <c r="A15" s="1" t="s">
        <v>45</v>
      </c>
      <c r="B15" s="1" t="s">
        <v>44</v>
      </c>
      <c r="C15" s="1" t="s">
        <v>13</v>
      </c>
      <c r="D15" s="1" t="s">
        <v>18</v>
      </c>
      <c r="E15" s="10">
        <v>21</v>
      </c>
      <c r="F15" s="10">
        <v>3</v>
      </c>
      <c r="G15" s="10">
        <v>18</v>
      </c>
      <c r="H15" s="11">
        <v>2160000</v>
      </c>
    </row>
    <row r="16" spans="1:8" x14ac:dyDescent="0.4">
      <c r="A16" s="1" t="s">
        <v>16</v>
      </c>
      <c r="B16" s="1" t="s">
        <v>15</v>
      </c>
      <c r="C16" s="1" t="s">
        <v>17</v>
      </c>
      <c r="D16" s="1" t="s">
        <v>18</v>
      </c>
      <c r="E16" s="10">
        <v>35</v>
      </c>
      <c r="F16" s="10">
        <v>5</v>
      </c>
      <c r="G16" s="10">
        <v>18</v>
      </c>
      <c r="H16" s="11">
        <v>3600000</v>
      </c>
    </row>
    <row r="17" spans="1:8" x14ac:dyDescent="0.4">
      <c r="A17" s="1" t="s">
        <v>39</v>
      </c>
      <c r="B17" s="1" t="s">
        <v>38</v>
      </c>
      <c r="C17" s="1" t="s">
        <v>35</v>
      </c>
      <c r="D17" s="1" t="s">
        <v>14</v>
      </c>
      <c r="E17" s="10">
        <v>15</v>
      </c>
      <c r="F17" s="10">
        <v>5</v>
      </c>
      <c r="G17" s="10">
        <v>20</v>
      </c>
      <c r="H17" s="11">
        <v>4000000</v>
      </c>
    </row>
    <row r="18" spans="1:8" x14ac:dyDescent="0.4">
      <c r="A18" s="1" t="s">
        <v>25</v>
      </c>
      <c r="B18" s="1" t="s">
        <v>24</v>
      </c>
      <c r="C18" s="1" t="s">
        <v>26</v>
      </c>
      <c r="D18" s="1" t="s">
        <v>14</v>
      </c>
      <c r="E18" s="10">
        <v>9</v>
      </c>
      <c r="F18" s="10">
        <v>2</v>
      </c>
      <c r="G18" s="10">
        <v>20</v>
      </c>
      <c r="H18" s="11">
        <v>1600000</v>
      </c>
    </row>
    <row r="19" spans="1:8" x14ac:dyDescent="0.4">
      <c r="A19" s="1" t="s">
        <v>59</v>
      </c>
      <c r="B19" s="1" t="s">
        <v>58</v>
      </c>
      <c r="C19" s="1" t="s">
        <v>13</v>
      </c>
      <c r="D19" s="1" t="s">
        <v>18</v>
      </c>
      <c r="E19" s="10">
        <v>19</v>
      </c>
      <c r="F19" s="10">
        <v>3</v>
      </c>
      <c r="G19" s="10">
        <v>18</v>
      </c>
      <c r="H19" s="11">
        <v>2160000</v>
      </c>
    </row>
    <row r="20" spans="1:8" x14ac:dyDescent="0.4">
      <c r="A20" s="1" t="s">
        <v>55</v>
      </c>
      <c r="B20" s="1" t="s">
        <v>54</v>
      </c>
      <c r="C20" s="1" t="s">
        <v>53</v>
      </c>
      <c r="D20" s="1" t="s">
        <v>14</v>
      </c>
      <c r="E20" s="10">
        <v>9</v>
      </c>
      <c r="F20" s="10">
        <v>5</v>
      </c>
      <c r="G20" s="10">
        <v>30</v>
      </c>
      <c r="H20" s="11">
        <v>6000000</v>
      </c>
    </row>
    <row r="21" spans="1:8" x14ac:dyDescent="0.4">
      <c r="A21" s="1" t="s">
        <v>62</v>
      </c>
      <c r="B21" s="1" t="s">
        <v>61</v>
      </c>
      <c r="C21" s="1" t="s">
        <v>63</v>
      </c>
      <c r="D21" s="1" t="s">
        <v>18</v>
      </c>
      <c r="E21" s="10">
        <v>21</v>
      </c>
      <c r="F21" s="10">
        <v>2</v>
      </c>
      <c r="G21" s="10">
        <v>24</v>
      </c>
      <c r="H21" s="11">
        <v>1920000</v>
      </c>
    </row>
    <row r="22" spans="1:8" x14ac:dyDescent="0.4">
      <c r="A22" s="1" t="s">
        <v>28</v>
      </c>
      <c r="B22" s="1" t="s">
        <v>27</v>
      </c>
      <c r="C22" s="1" t="s">
        <v>17</v>
      </c>
      <c r="D22" s="1" t="s">
        <v>18</v>
      </c>
      <c r="E22" s="10">
        <v>25</v>
      </c>
      <c r="F22" s="10">
        <v>2</v>
      </c>
      <c r="G22" s="10">
        <v>18</v>
      </c>
      <c r="H22" s="11">
        <v>1440000</v>
      </c>
    </row>
    <row r="23" spans="1:8" x14ac:dyDescent="0.4">
      <c r="A23" s="1" t="s">
        <v>65</v>
      </c>
      <c r="B23" s="1" t="s">
        <v>64</v>
      </c>
      <c r="C23" s="1" t="s">
        <v>53</v>
      </c>
      <c r="D23" s="1" t="s">
        <v>14</v>
      </c>
      <c r="E23" s="10">
        <v>21</v>
      </c>
      <c r="F23" s="10">
        <v>2</v>
      </c>
      <c r="G23" s="10">
        <v>18</v>
      </c>
      <c r="H23" s="11">
        <v>1440000</v>
      </c>
    </row>
    <row r="24" spans="1:8" x14ac:dyDescent="0.4">
      <c r="A24" s="1" t="s">
        <v>43</v>
      </c>
      <c r="B24" s="1" t="s">
        <v>42</v>
      </c>
      <c r="C24" s="1" t="s">
        <v>26</v>
      </c>
      <c r="D24" s="1" t="s">
        <v>14</v>
      </c>
      <c r="E24" s="10">
        <v>9</v>
      </c>
      <c r="F24" s="10">
        <v>2</v>
      </c>
      <c r="G24" s="10">
        <v>20</v>
      </c>
      <c r="H24" s="11">
        <v>1600000</v>
      </c>
    </row>
    <row r="25" spans="1:8" x14ac:dyDescent="0.4">
      <c r="A25" s="1" t="s">
        <v>30</v>
      </c>
      <c r="B25" s="1" t="s">
        <v>29</v>
      </c>
      <c r="C25" s="1" t="s">
        <v>26</v>
      </c>
      <c r="D25" s="1" t="s">
        <v>14</v>
      </c>
      <c r="E25" s="10">
        <v>12</v>
      </c>
      <c r="F25" s="10">
        <v>6</v>
      </c>
      <c r="G25" s="10">
        <v>20</v>
      </c>
      <c r="H25" s="11">
        <v>4800000</v>
      </c>
    </row>
    <row r="26" spans="1:8" x14ac:dyDescent="0.4">
      <c r="A26" s="1" t="s">
        <v>75</v>
      </c>
      <c r="B26" s="1" t="s">
        <v>60</v>
      </c>
      <c r="C26" s="1" t="s">
        <v>35</v>
      </c>
      <c r="D26" s="1" t="s">
        <v>14</v>
      </c>
      <c r="E26" s="10">
        <v>13</v>
      </c>
      <c r="F26" s="10">
        <v>2</v>
      </c>
      <c r="G26" s="10">
        <v>16</v>
      </c>
      <c r="H26" s="11">
        <v>1280000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강사검색">
          <controlPr defaultSize="0" autoLine="0" r:id="rId4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11</xdr:col>
                <xdr:colOff>30480</xdr:colOff>
                <xdr:row>2</xdr:row>
                <xdr:rowOff>198120</xdr:rowOff>
              </to>
            </anchor>
          </controlPr>
        </control>
      </mc:Choice>
      <mc:Fallback>
        <control shapeId="7169" r:id="rId3" name="cmd강사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도혁 김</cp:lastModifiedBy>
  <dcterms:created xsi:type="dcterms:W3CDTF">2023-08-09T00:13:15Z</dcterms:created>
  <dcterms:modified xsi:type="dcterms:W3CDTF">2025-06-03T08:20:23Z</dcterms:modified>
</cp:coreProperties>
</file>