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7회\"/>
    </mc:Choice>
  </mc:AlternateContent>
  <xr:revisionPtr revIDLastSave="0" documentId="13_ncr:1_{7E05ABEB-1B20-460C-AA1A-DD97F3CE17D5}" xr6:coauthVersionLast="47" xr6:coauthVersionMax="47" xr10:uidLastSave="{00000000-0000-0000-0000-000000000000}"/>
  <bookViews>
    <workbookView xWindow="-108" yWindow="-108" windowWidth="23256" windowHeight="12576" firstSheet="2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기본작업!$A$31:$D$31</definedName>
    <definedName name="_xlnm.Print_Area" localSheetId="0">기본작업!$A$2:$K$26</definedName>
  </definedNames>
  <calcPr calcId="191029"/>
  <pivotCaches>
    <pivotCache cacheId="3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4" i="2" a="1"/>
  <c r="J26" i="2" l="1"/>
  <c r="J24" i="2"/>
  <c r="J22" i="2"/>
  <c r="J20" i="2"/>
  <c r="J18" i="2"/>
  <c r="J16" i="2"/>
  <c r="J14" i="2"/>
  <c r="J12" i="2"/>
  <c r="J10" i="2"/>
  <c r="J8" i="2"/>
  <c r="J6" i="2"/>
  <c r="J27" i="2"/>
  <c r="J25" i="2"/>
  <c r="J23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D10747A-7C40-4F97-B2D6-AFE6176C5CFB}" sourceFile="C:\Users\User\Desktop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User\Desktop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<sst xmlns="http://schemas.openxmlformats.org/spreadsheetml/2006/main" count="508" uniqueCount="89">
  <si>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</si>
  <si>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</si>
  <si>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</si>
  <si>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</si>
  <si>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</si>
  <si>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</si>
  <si>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</si>
  <si>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</si>
  <si>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</si>
  <si>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</si>
  <si>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</si>
  <si>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</si>
  <si>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</si>
  <si>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</si>
  <si>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</si>
  <si>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</si>
  <si>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</si>
  <si>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</si>
  <si>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</si>
  <si>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</si>
  <si>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</si>
  <si>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</si>
  <si>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</si>
  <si>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</si>
  <si>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</si>
  <si>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</si>
  <si>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</si>
  <si>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</si>
  <si>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</si>
  <si>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</si>
  <si>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</si>
  <si>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</si>
  <si>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</si>
  <si>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</si>
  <si>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</si>
  <si>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</si>
  <si>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</si>
  <si>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</si>
  <si>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</si>
  <si>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</si>
  <si>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</si>
  <si>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</si>
  <si>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</si>
  <si>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</si>
  <si>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</si>
  <si>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</si>
  <si>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</si>
  <si>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</si>
  <si>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</si>
  <si>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</si>
  <si>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</si>
  <si>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</si>
  <si>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</si>
  <si>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</si>
  <si>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</si>
  <si>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</si>
  <si>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</si>
  <si>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</si>
  <si>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</si>
  <si>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</si>
  <si>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</si>
  <si>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</si>
  <si>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</si>
  <si>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</si>
  <si>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</si>
  <si>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</si>
  <si>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</si>
  <si>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</si>
  <si>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</si>
  <si>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</si>
  <si>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</si>
  <si>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</si>
  <si>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</si>
  <si>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</si>
  <si>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</si>
  <si>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</si>
  <si>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a</t>
    <phoneticPr fontId="1" type="noConversion"/>
  </si>
  <si>
    <t>총합계</t>
  </si>
  <si>
    <t>인원수</t>
  </si>
  <si>
    <t>합계 : 월급여액</t>
  </si>
  <si>
    <t>네일아트 요약</t>
  </si>
  <si>
    <t>바이올린 요약</t>
  </si>
  <si>
    <t>스포츠댄스 요약</t>
  </si>
  <si>
    <t>음악줄넘기 요약</t>
  </si>
  <si>
    <t>하모니카 요약</t>
  </si>
  <si>
    <t>발레 요약</t>
  </si>
  <si>
    <t>요가 요약</t>
  </si>
  <si>
    <t>남 평균</t>
  </si>
  <si>
    <t>여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</si>
</sst>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=1]&quot;남자&quot;;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848672"/>
        <c:axId val="40834752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40834752"/>
        <c:scaling>
          <c:orientation val="minMax"/>
        </c:scaling>
        <c:delete val="0"/>
        <c:axPos val="r"/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848672"/>
        <c:crosses val="max"/>
        <c:crossBetween val="between"/>
      </c:valAx>
      <c:catAx>
        <c:axId val="40848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834752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05.666980902781" backgroundQuery="1" createdVersion="8" refreshedVersion="8" minRefreshableVersion="3" recordCount="24" xr:uid="{10D4CE7F-3811-409A-803E-5534BDB93EFF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025A2E-3DA2-49BB-BA08-DDE5B99E69B2}" name="피벗 테이블2" cacheId="31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38" firstHeaderRow="1" firstDataRow="1" firstDataCol="3"/>
  <pivotFields count="11">
    <pivotField name="인원수" axis="axisRow" compact="0" outline="0" subtotalTop="0" showAll="0" defaultSubtotal="0">
      <items count="24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</items>
    </pivotField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3">
    <field x="3"/>
    <field x="2"/>
    <field x="0"/>
  </rowFields>
  <rowItems count="36">
    <i>
      <x/>
      <x v="3"/>
      <x v="2"/>
    </i>
    <i r="2">
      <x v="11"/>
    </i>
    <i r="2">
      <x v="12"/>
    </i>
    <i r="2">
      <x v="16"/>
    </i>
    <i t="default" r="1">
      <x v="3"/>
    </i>
    <i r="1">
      <x v="5"/>
      <x v="1"/>
    </i>
    <i r="2">
      <x v="9"/>
    </i>
    <i r="2">
      <x v="13"/>
    </i>
    <i r="2">
      <x v="19"/>
    </i>
    <i t="default" r="1">
      <x v="5"/>
    </i>
    <i r="1">
      <x v="1"/>
      <x/>
    </i>
    <i t="default" r="1">
      <x v="1"/>
    </i>
    <i r="1">
      <x v="6"/>
      <x v="18"/>
    </i>
    <i t="default" r="1">
      <x v="6"/>
    </i>
    <i r="1">
      <x/>
      <x v="10"/>
    </i>
    <i t="default" r="1">
      <x/>
    </i>
    <i t="avg">
      <x/>
    </i>
    <i>
      <x v="1"/>
      <x v="2"/>
      <x v="3"/>
    </i>
    <i r="2">
      <x v="6"/>
    </i>
    <i r="2">
      <x v="17"/>
    </i>
    <i r="2">
      <x v="20"/>
    </i>
    <i t="default" r="1">
      <x v="2"/>
    </i>
    <i r="1">
      <x v="4"/>
      <x v="4"/>
    </i>
    <i r="2">
      <x v="8"/>
    </i>
    <i r="2">
      <x v="14"/>
    </i>
    <i r="2">
      <x v="23"/>
    </i>
    <i t="default" r="1">
      <x v="4"/>
    </i>
    <i r="1">
      <x/>
      <x v="15"/>
    </i>
    <i r="2">
      <x v="21"/>
    </i>
    <i r="2">
      <x v="22"/>
    </i>
    <i t="default" r="1">
      <x/>
    </i>
    <i r="1">
      <x v="1"/>
      <x v="5"/>
    </i>
    <i r="2">
      <x v="7"/>
    </i>
    <i t="default" r="1">
      <x v="1"/>
    </i>
    <i t="avg">
      <x v="1"/>
    </i>
    <i t="grand">
      <x/>
    </i>
  </rowItems>
  <colItems count="1">
    <i/>
  </colItems>
  <dataFields count="1">
    <dataField name="합계 : 월급여액" fld="7" showDataAs="percentOfTotal" baseField="0" baseItem="10" numFmtId="10"/>
  </dataField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45"/>
  <sheetViews>
    <sheetView topLeftCell="A5" workbookViewId="0">
      <selection activeCell="Q17" sqref="Q16:Q17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AND(OR(K3&gt;=LARGE($K$3:$K$26,3),K3&lt;=SMALL($K$3:$K$26,3)))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</row>
    <row r="33" spans="1:4" x14ac:dyDescent="0.4">
      <c r="A33" s="2" t="s">
        <v>29</v>
      </c>
      <c r="B33" s="2" t="s">
        <v>26</v>
      </c>
      <c r="C33" s="2" t="s">
        <v>14</v>
      </c>
      <c r="D33" s="3">
        <v>480000</v>
      </c>
    </row>
    <row r="34" spans="1:4" x14ac:dyDescent="0.4">
      <c r="A34" s="2" t="s">
        <v>31</v>
      </c>
      <c r="B34" s="2" t="s">
        <v>17</v>
      </c>
      <c r="C34" s="2" t="s">
        <v>18</v>
      </c>
      <c r="D34" s="3">
        <v>48000</v>
      </c>
    </row>
    <row r="35" spans="1:4" x14ac:dyDescent="0.4">
      <c r="A35" s="2" t="s">
        <v>38</v>
      </c>
      <c r="B35" s="2" t="s">
        <v>35</v>
      </c>
      <c r="C35" s="2" t="s">
        <v>14</v>
      </c>
      <c r="D35" s="3">
        <v>280000</v>
      </c>
    </row>
    <row r="36" spans="1:4" x14ac:dyDescent="0.4">
      <c r="A36" s="2" t="s">
        <v>47</v>
      </c>
      <c r="B36" s="2" t="s">
        <v>35</v>
      </c>
      <c r="C36" s="2" t="s">
        <v>14</v>
      </c>
      <c r="D36" s="3">
        <v>40000</v>
      </c>
    </row>
    <row r="37" spans="1:4" x14ac:dyDescent="0.4">
      <c r="A37" s="2" t="s">
        <v>54</v>
      </c>
      <c r="B37" s="2" t="s">
        <v>53</v>
      </c>
      <c r="C37" s="2" t="s">
        <v>14</v>
      </c>
      <c r="D37" s="3">
        <v>420000</v>
      </c>
    </row>
    <row r="38" spans="1:4" x14ac:dyDescent="0.4">
      <c r="A38" s="2" t="s">
        <v>60</v>
      </c>
      <c r="B38" s="2" t="s">
        <v>35</v>
      </c>
      <c r="C38" s="2" t="s">
        <v>14</v>
      </c>
      <c r="D38" s="3">
        <v>64000</v>
      </c>
    </row>
    <row r="39" spans="1:4" x14ac:dyDescent="0.4">
      <c r="A39" s="2"/>
      <c r="B39" s="2"/>
      <c r="C39" s="2"/>
      <c r="D39" s="3"/>
    </row>
    <row r="40" spans="1:4" x14ac:dyDescent="0.4">
      <c r="A40" s="2"/>
      <c r="B40" s="2"/>
      <c r="C40" s="2"/>
      <c r="D40" s="3"/>
    </row>
    <row r="41" spans="1:4" x14ac:dyDescent="0.4">
      <c r="A41" s="2"/>
      <c r="B41" s="2"/>
      <c r="C41" s="2"/>
      <c r="D41" s="3"/>
    </row>
    <row r="42" spans="1:4" x14ac:dyDescent="0.4">
      <c r="A42" s="2"/>
      <c r="B42" s="2"/>
      <c r="C42" s="2"/>
      <c r="D42" s="3"/>
    </row>
    <row r="43" spans="1:4" x14ac:dyDescent="0.4">
      <c r="A43" s="2"/>
      <c r="B43" s="2"/>
      <c r="C43" s="2"/>
      <c r="D43" s="3"/>
    </row>
    <row r="44" spans="1:4" x14ac:dyDescent="0.4">
      <c r="A44" s="2"/>
      <c r="B44" s="2"/>
      <c r="C44" s="2"/>
      <c r="D44" s="3"/>
    </row>
    <row r="45" spans="1:4" x14ac:dyDescent="0.4">
      <c r="A45" s="2"/>
      <c r="B45" s="2"/>
      <c r="C45" s="2"/>
      <c r="D45" s="3"/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19" workbookViewId="0">
      <selection activeCell="K33" sqref="K32:K33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15">
        <f>MAX(H4*VLOOKUP(E4,$A$32:$E$36,MATCH(F4*G4,$B$31:$E$31,1)+1),100000)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15">
        <f t="shared" ref="I5:I27" si="1">MAX(H5*VLOOKUP(E5,$A$32:$E$36,MATCH(F5*G5,$B$31:$E$31,1)+1),100000)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15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15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15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15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15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15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15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15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15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15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15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15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15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15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15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15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15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15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15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15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15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15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 cm="1">
        <f t="array" ref="H31">TEXT(SUM(($G31=$C$4:$C$27)*($E$4:$E$27)),"0명")</f>
        <v>120명</v>
      </c>
      <c r="I31" s="6">
        <f>IFERROR(AVERAGEIFS($H$4:$H$27,C4:C27,$G31,$E$4:$E$27,"&gt;=50"),"")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 cm="1">
        <f t="array" ref="H32">TEXT(SUM(($G32=$C$4:$C$27)*($E$4:$E$27)),"0명")</f>
        <v>117명</v>
      </c>
      <c r="I32" s="6" t="str">
        <f t="shared" ref="I32:I37" si="2">IFERROR(AVERAGEIFS($H$4:$H$27,C5:C28,$G32,$E$4:$E$27,"&gt;=50"),"")</f>
        <v/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 cm="1">
        <f t="array" ref="H33">TEXT(SUM(($G33=$C$4:$C$27)*($E$4:$E$27)),"0명")</f>
        <v>126명</v>
      </c>
      <c r="I33" s="6">
        <f t="shared" si="2"/>
        <v>3080000</v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 cm="1">
        <f t="array" ref="H34">TEXT(SUM(($G34=$C$4:$C$27)*($E$4:$E$27)),"0명")</f>
        <v>259명</v>
      </c>
      <c r="I34" s="6">
        <f t="shared" si="2"/>
        <v>2470000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 cm="1">
        <f t="array" ref="H35">TEXT(SUM(($G35=$C$4:$C$27)*($E$4:$E$27)),"0명")</f>
        <v>218명</v>
      </c>
      <c r="I35" s="6" t="str">
        <f t="shared" si="2"/>
        <v/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 cm="1">
        <f t="array" ref="H36">TEXT(SUM(($G36=$C$4:$C$27)*($E$4:$E$27)),"0명")</f>
        <v>314명</v>
      </c>
      <c r="I36" s="6">
        <f t="shared" si="2"/>
        <v>2880000</v>
      </c>
    </row>
    <row r="37" spans="1:9" x14ac:dyDescent="0.4">
      <c r="G37" s="1" t="s">
        <v>63</v>
      </c>
      <c r="H37" s="1" t="str" cm="1">
        <f t="array" ref="H37">TEXT(SUM(($G37=$C$4:$C$27)*($E$4:$E$27)),"0명")</f>
        <v>42명</v>
      </c>
      <c r="I37" s="6">
        <f t="shared" si="2"/>
        <v>1940000</v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38"/>
  <sheetViews>
    <sheetView topLeftCell="A22" workbookViewId="0">
      <selection activeCell="D18" sqref="D18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8.796875" bestFit="1" customWidth="1"/>
    <col min="4" max="4" width="14.19921875" bestFit="1" customWidth="1"/>
  </cols>
  <sheetData>
    <row r="2" spans="1:4" x14ac:dyDescent="0.4">
      <c r="A2" s="16" t="s">
        <v>3</v>
      </c>
      <c r="B2" s="16" t="s">
        <v>2</v>
      </c>
      <c r="C2" s="16" t="s">
        <v>78</v>
      </c>
      <c r="D2" t="s">
        <v>79</v>
      </c>
    </row>
    <row r="3" spans="1:4" x14ac:dyDescent="0.4">
      <c r="A3" t="s">
        <v>18</v>
      </c>
      <c r="B3" t="s">
        <v>13</v>
      </c>
      <c r="C3" t="s">
        <v>46</v>
      </c>
      <c r="D3" s="17">
        <v>3.2742155525238743E-2</v>
      </c>
    </row>
    <row r="4" spans="1:4" x14ac:dyDescent="0.4">
      <c r="C4" t="s">
        <v>11</v>
      </c>
      <c r="D4" s="17">
        <v>4.9113233287858118E-2</v>
      </c>
    </row>
    <row r="5" spans="1:4" x14ac:dyDescent="0.4">
      <c r="C5" t="s">
        <v>44</v>
      </c>
      <c r="D5" s="17">
        <v>3.6834924965893585E-2</v>
      </c>
    </row>
    <row r="6" spans="1:4" x14ac:dyDescent="0.4">
      <c r="C6" t="s">
        <v>58</v>
      </c>
      <c r="D6" s="17">
        <v>3.6834924965893585E-2</v>
      </c>
    </row>
    <row r="7" spans="1:4" x14ac:dyDescent="0.4">
      <c r="B7" t="s">
        <v>82</v>
      </c>
      <c r="D7" s="17">
        <v>0.15552523874488403</v>
      </c>
    </row>
    <row r="8" spans="1:4" x14ac:dyDescent="0.4">
      <c r="B8" t="s">
        <v>17</v>
      </c>
      <c r="C8" t="s">
        <v>36</v>
      </c>
      <c r="D8" s="17">
        <v>4.0927694406548434E-2</v>
      </c>
    </row>
    <row r="9" spans="1:4" x14ac:dyDescent="0.4">
      <c r="C9" t="s">
        <v>31</v>
      </c>
      <c r="D9" s="17">
        <v>1.6371077762619372E-2</v>
      </c>
    </row>
    <row r="10" spans="1:4" x14ac:dyDescent="0.4">
      <c r="C10" t="s">
        <v>15</v>
      </c>
      <c r="D10" s="17">
        <v>6.1391541609822645E-2</v>
      </c>
    </row>
    <row r="11" spans="1:4" x14ac:dyDescent="0.4">
      <c r="C11" t="s">
        <v>27</v>
      </c>
      <c r="D11" s="17">
        <v>2.4556616643929059E-2</v>
      </c>
    </row>
    <row r="12" spans="1:4" x14ac:dyDescent="0.4">
      <c r="B12" t="s">
        <v>83</v>
      </c>
      <c r="D12" s="17">
        <v>0.1432469304229195</v>
      </c>
    </row>
    <row r="13" spans="1:4" x14ac:dyDescent="0.4">
      <c r="B13" t="s">
        <v>21</v>
      </c>
      <c r="C13" t="s">
        <v>22</v>
      </c>
      <c r="D13" s="17">
        <v>4.0927694406548434E-2</v>
      </c>
    </row>
    <row r="14" spans="1:4" x14ac:dyDescent="0.4">
      <c r="B14" t="s">
        <v>81</v>
      </c>
      <c r="D14" s="17">
        <v>4.0927694406548434E-2</v>
      </c>
    </row>
    <row r="15" spans="1:4" x14ac:dyDescent="0.4">
      <c r="B15" t="s">
        <v>63</v>
      </c>
      <c r="C15" t="s">
        <v>61</v>
      </c>
      <c r="D15" s="17">
        <v>3.2742155525238743E-2</v>
      </c>
    </row>
    <row r="16" spans="1:4" x14ac:dyDescent="0.4">
      <c r="B16" t="s">
        <v>84</v>
      </c>
      <c r="D16" s="17">
        <v>3.2742155525238743E-2</v>
      </c>
    </row>
    <row r="17" spans="1:4" x14ac:dyDescent="0.4">
      <c r="B17" t="s">
        <v>26</v>
      </c>
      <c r="C17" t="s">
        <v>40</v>
      </c>
      <c r="D17" s="17">
        <v>2.4556616643929059E-2</v>
      </c>
    </row>
    <row r="18" spans="1:4" x14ac:dyDescent="0.4">
      <c r="B18" t="s">
        <v>80</v>
      </c>
      <c r="D18" s="17">
        <v>2.4556616643929059E-2</v>
      </c>
    </row>
    <row r="19" spans="1:4" x14ac:dyDescent="0.4">
      <c r="A19" t="s">
        <v>87</v>
      </c>
      <c r="D19" s="17">
        <v>3.6090785067592702E-2</v>
      </c>
    </row>
    <row r="20" spans="1:4" x14ac:dyDescent="0.4">
      <c r="A20" t="s">
        <v>14</v>
      </c>
      <c r="B20" t="s">
        <v>53</v>
      </c>
      <c r="C20" t="s">
        <v>51</v>
      </c>
      <c r="D20" s="17">
        <v>4.0927694406548434E-2</v>
      </c>
    </row>
    <row r="21" spans="1:4" x14ac:dyDescent="0.4">
      <c r="C21" t="s">
        <v>56</v>
      </c>
      <c r="D21" s="17">
        <v>4.0927694406548434E-2</v>
      </c>
    </row>
    <row r="22" spans="1:4" x14ac:dyDescent="0.4">
      <c r="C22" t="s">
        <v>54</v>
      </c>
      <c r="D22" s="17">
        <v>0.10231923601637108</v>
      </c>
    </row>
    <row r="23" spans="1:4" x14ac:dyDescent="0.4">
      <c r="C23" t="s">
        <v>64</v>
      </c>
      <c r="D23" s="17">
        <v>2.4556616643929059E-2</v>
      </c>
    </row>
    <row r="24" spans="1:4" x14ac:dyDescent="0.4">
      <c r="B24" t="s">
        <v>85</v>
      </c>
      <c r="D24" s="17">
        <v>0.208731241473397</v>
      </c>
    </row>
    <row r="25" spans="1:4" x14ac:dyDescent="0.4">
      <c r="B25" t="s">
        <v>35</v>
      </c>
      <c r="C25" t="s">
        <v>47</v>
      </c>
      <c r="D25" s="17">
        <v>1.3642564802182811E-2</v>
      </c>
    </row>
    <row r="26" spans="1:4" x14ac:dyDescent="0.4">
      <c r="C26" t="s">
        <v>33</v>
      </c>
      <c r="D26" s="17">
        <v>6.1391541609822645E-2</v>
      </c>
    </row>
    <row r="27" spans="1:4" x14ac:dyDescent="0.4">
      <c r="C27" t="s">
        <v>38</v>
      </c>
      <c r="D27" s="17">
        <v>6.8212824010914053E-2</v>
      </c>
    </row>
    <row r="28" spans="1:4" x14ac:dyDescent="0.4">
      <c r="C28" t="s">
        <v>60</v>
      </c>
      <c r="D28" s="17">
        <v>2.1828103683492497E-2</v>
      </c>
    </row>
    <row r="29" spans="1:4" x14ac:dyDescent="0.4">
      <c r="B29" t="s">
        <v>86</v>
      </c>
      <c r="D29" s="17">
        <v>0.165075034106412</v>
      </c>
    </row>
    <row r="30" spans="1:4" x14ac:dyDescent="0.4">
      <c r="B30" t="s">
        <v>26</v>
      </c>
      <c r="C30" t="s">
        <v>24</v>
      </c>
      <c r="D30" s="17">
        <v>2.7285129604365622E-2</v>
      </c>
    </row>
    <row r="31" spans="1:4" x14ac:dyDescent="0.4">
      <c r="C31" t="s">
        <v>42</v>
      </c>
      <c r="D31" s="17">
        <v>2.7285129604365622E-2</v>
      </c>
    </row>
    <row r="32" spans="1:4" x14ac:dyDescent="0.4">
      <c r="C32" t="s">
        <v>29</v>
      </c>
      <c r="D32" s="17">
        <v>8.1855388813096869E-2</v>
      </c>
    </row>
    <row r="33" spans="1:4" x14ac:dyDescent="0.4">
      <c r="B33" t="s">
        <v>80</v>
      </c>
      <c r="D33" s="17">
        <v>0.13642564802182811</v>
      </c>
    </row>
    <row r="34" spans="1:4" x14ac:dyDescent="0.4">
      <c r="B34" t="s">
        <v>21</v>
      </c>
      <c r="C34" t="s">
        <v>49</v>
      </c>
      <c r="D34" s="17">
        <v>2.4556616643929059E-2</v>
      </c>
    </row>
    <row r="35" spans="1:4" x14ac:dyDescent="0.4">
      <c r="C35" t="s">
        <v>19</v>
      </c>
      <c r="D35" s="17">
        <v>6.8212824010914053E-2</v>
      </c>
    </row>
    <row r="36" spans="1:4" x14ac:dyDescent="0.4">
      <c r="B36" t="s">
        <v>81</v>
      </c>
      <c r="D36" s="17">
        <v>9.2769440654843105E-2</v>
      </c>
    </row>
    <row r="37" spans="1:4" x14ac:dyDescent="0.4">
      <c r="A37" t="s">
        <v>88</v>
      </c>
      <c r="D37" s="17">
        <v>4.6384720327421552E-2</v>
      </c>
    </row>
    <row r="38" spans="1:4" x14ac:dyDescent="0.4">
      <c r="A38" t="s">
        <v>77</v>
      </c>
      <c r="D38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B2" sqref="B2"/>
    </sheetView>
  </sheetViews>
  <sheetFormatPr defaultRowHeight="17.399999999999999" x14ac:dyDescent="0.4"/>
  <cols>
    <col min="2" max="2" width="11" bestFit="1" customWidth="1"/>
    <col min="4" max="4" width="10.69921875" bestFit="1" customWidth="1"/>
    <col min="5" max="5" width="10.8984375" bestFit="1" customWidth="1"/>
    <col min="7" max="7" width="11" customWidth="1"/>
  </cols>
  <sheetData>
    <row r="2" spans="1:7" x14ac:dyDescent="0.4">
      <c r="A2" s="1" t="s">
        <v>4</v>
      </c>
      <c r="B2" s="1" t="s">
        <v>5</v>
      </c>
      <c r="C2" s="1" t="s">
        <v>6</v>
      </c>
      <c r="D2" s="1" t="s">
        <v>7</v>
      </c>
      <c r="E2" s="1" t="s">
        <v>0</v>
      </c>
      <c r="F2" s="1" t="s">
        <v>3</v>
      </c>
      <c r="G2" s="1" t="s">
        <v>2</v>
      </c>
    </row>
    <row r="3" spans="1:7" x14ac:dyDescent="0.4">
      <c r="A3" s="2">
        <v>6</v>
      </c>
      <c r="B3" s="2">
        <v>3</v>
      </c>
      <c r="C3" s="2">
        <v>20</v>
      </c>
      <c r="D3" s="3">
        <v>2400000</v>
      </c>
      <c r="E3" s="1" t="s">
        <v>51</v>
      </c>
      <c r="F3" s="1">
        <v>2</v>
      </c>
      <c r="G3" s="2" t="s">
        <v>53</v>
      </c>
    </row>
    <row r="4" spans="1:7" x14ac:dyDescent="0.4">
      <c r="A4" s="2">
        <v>9</v>
      </c>
      <c r="B4" s="2">
        <v>5</v>
      </c>
      <c r="C4" s="2">
        <v>30</v>
      </c>
      <c r="D4" s="3">
        <v>6000000</v>
      </c>
      <c r="E4" s="1" t="s">
        <v>54</v>
      </c>
      <c r="F4" s="1">
        <v>2</v>
      </c>
      <c r="G4" s="2" t="s">
        <v>53</v>
      </c>
    </row>
    <row r="5" spans="1:7" x14ac:dyDescent="0.4">
      <c r="A5" s="2">
        <v>7</v>
      </c>
      <c r="B5" s="2">
        <v>3</v>
      </c>
      <c r="C5" s="2">
        <v>20</v>
      </c>
      <c r="D5" s="3">
        <v>2400000</v>
      </c>
      <c r="E5" s="1" t="s">
        <v>56</v>
      </c>
      <c r="F5" s="1">
        <v>2</v>
      </c>
      <c r="G5" s="2" t="s">
        <v>53</v>
      </c>
    </row>
    <row r="6" spans="1:7" x14ac:dyDescent="0.4">
      <c r="A6" s="2">
        <v>19</v>
      </c>
      <c r="B6" s="2">
        <v>3</v>
      </c>
      <c r="C6" s="2">
        <v>18</v>
      </c>
      <c r="D6" s="3">
        <v>2160000</v>
      </c>
      <c r="E6" s="1" t="s">
        <v>58</v>
      </c>
      <c r="F6" s="1">
        <v>1</v>
      </c>
      <c r="G6" s="2" t="s">
        <v>13</v>
      </c>
    </row>
    <row r="7" spans="1:7" x14ac:dyDescent="0.4">
      <c r="A7" s="2">
        <v>31</v>
      </c>
      <c r="B7" s="2">
        <v>3</v>
      </c>
      <c r="C7" s="2">
        <v>24</v>
      </c>
      <c r="D7" s="3">
        <v>2880000</v>
      </c>
      <c r="E7" s="1" t="s">
        <v>11</v>
      </c>
      <c r="F7" s="1">
        <v>2</v>
      </c>
      <c r="G7" s="2" t="s">
        <v>13</v>
      </c>
    </row>
    <row r="8" spans="1:7" x14ac:dyDescent="0.4">
      <c r="A8" s="2">
        <v>35</v>
      </c>
      <c r="B8" s="2">
        <v>5</v>
      </c>
      <c r="C8" s="2">
        <v>18</v>
      </c>
      <c r="D8" s="3">
        <v>3600000</v>
      </c>
      <c r="E8" s="1" t="s">
        <v>15</v>
      </c>
      <c r="F8" s="1">
        <v>1</v>
      </c>
      <c r="G8" s="2" t="s">
        <v>17</v>
      </c>
    </row>
    <row r="9" spans="1:7" x14ac:dyDescent="0.4">
      <c r="A9" s="2">
        <v>12</v>
      </c>
      <c r="B9" s="2">
        <v>5</v>
      </c>
      <c r="C9" s="2">
        <v>20</v>
      </c>
      <c r="D9" s="3">
        <v>4000000</v>
      </c>
      <c r="E9" s="1" t="s">
        <v>19</v>
      </c>
      <c r="F9" s="1">
        <v>2</v>
      </c>
      <c r="G9" s="2" t="s">
        <v>21</v>
      </c>
    </row>
    <row r="10" spans="1:7" x14ac:dyDescent="0.4">
      <c r="A10" s="2">
        <v>14</v>
      </c>
      <c r="B10" s="2">
        <v>3</v>
      </c>
      <c r="C10" s="2">
        <v>20</v>
      </c>
      <c r="D10" s="3">
        <v>2400000</v>
      </c>
      <c r="E10" s="1" t="s">
        <v>22</v>
      </c>
      <c r="F10" s="1">
        <v>1</v>
      </c>
      <c r="G10" s="2" t="s">
        <v>21</v>
      </c>
    </row>
    <row r="11" spans="1:7" x14ac:dyDescent="0.4">
      <c r="A11" s="2">
        <v>9</v>
      </c>
      <c r="B11" s="2">
        <v>2</v>
      </c>
      <c r="C11" s="2">
        <v>20</v>
      </c>
      <c r="D11" s="3">
        <v>1600000</v>
      </c>
      <c r="E11" s="1" t="s">
        <v>24</v>
      </c>
      <c r="F11" s="1">
        <v>2</v>
      </c>
      <c r="G11" s="2" t="s">
        <v>26</v>
      </c>
    </row>
    <row r="12" spans="1:7" x14ac:dyDescent="0.4">
      <c r="A12" s="2">
        <v>20</v>
      </c>
      <c r="B12" s="2">
        <v>1</v>
      </c>
      <c r="C12" s="2">
        <v>24</v>
      </c>
      <c r="D12" s="3">
        <v>960000</v>
      </c>
      <c r="E12" s="1" t="s">
        <v>31</v>
      </c>
      <c r="F12" s="1">
        <v>1</v>
      </c>
      <c r="G12" s="2" t="s">
        <v>17</v>
      </c>
    </row>
    <row r="13" spans="1:7" x14ac:dyDescent="0.4">
      <c r="A13" s="2">
        <v>15</v>
      </c>
      <c r="B13" s="2">
        <v>5</v>
      </c>
      <c r="C13" s="2">
        <v>18</v>
      </c>
      <c r="D13" s="3">
        <v>3600000</v>
      </c>
      <c r="E13" s="1" t="s">
        <v>33</v>
      </c>
      <c r="F13" s="1">
        <v>2</v>
      </c>
      <c r="G13" s="2" t="s">
        <v>35</v>
      </c>
    </row>
    <row r="14" spans="1:7" x14ac:dyDescent="0.4">
      <c r="A14" s="2">
        <v>23</v>
      </c>
      <c r="B14" s="2">
        <v>3</v>
      </c>
      <c r="C14" s="2">
        <v>20</v>
      </c>
      <c r="D14" s="3">
        <v>2400000</v>
      </c>
      <c r="E14" s="1" t="s">
        <v>36</v>
      </c>
      <c r="F14" s="1">
        <v>1</v>
      </c>
      <c r="G14" s="2" t="s">
        <v>17</v>
      </c>
    </row>
    <row r="15" spans="1:7" x14ac:dyDescent="0.4">
      <c r="A15" s="2">
        <v>15</v>
      </c>
      <c r="B15" s="2">
        <v>5</v>
      </c>
      <c r="C15" s="2">
        <v>20</v>
      </c>
      <c r="D15" s="3">
        <v>4000000</v>
      </c>
      <c r="E15" s="1" t="s">
        <v>38</v>
      </c>
      <c r="F15" s="1">
        <v>2</v>
      </c>
      <c r="G15" s="2" t="s">
        <v>35</v>
      </c>
    </row>
    <row r="16" spans="1:7" x14ac:dyDescent="0.4">
      <c r="A16" s="2">
        <v>6</v>
      </c>
      <c r="B16" s="2">
        <v>2</v>
      </c>
      <c r="C16" s="2">
        <v>18</v>
      </c>
      <c r="D16" s="3">
        <v>1440000</v>
      </c>
      <c r="E16" s="1" t="s">
        <v>40</v>
      </c>
      <c r="F16" s="1">
        <v>1</v>
      </c>
      <c r="G16" s="2" t="s">
        <v>26</v>
      </c>
    </row>
    <row r="17" spans="1:7" x14ac:dyDescent="0.4">
      <c r="A17" s="2">
        <v>9</v>
      </c>
      <c r="B17" s="2">
        <v>2</v>
      </c>
      <c r="C17" s="2">
        <v>20</v>
      </c>
      <c r="D17" s="3">
        <v>1600000</v>
      </c>
      <c r="E17" s="1" t="s">
        <v>42</v>
      </c>
      <c r="F17" s="1">
        <v>2</v>
      </c>
      <c r="G17" s="2" t="s">
        <v>26</v>
      </c>
    </row>
    <row r="18" spans="1:7" x14ac:dyDescent="0.4">
      <c r="A18" s="2">
        <v>21</v>
      </c>
      <c r="B18" s="2">
        <v>3</v>
      </c>
      <c r="C18" s="2">
        <v>18</v>
      </c>
      <c r="D18" s="3">
        <v>2160000</v>
      </c>
      <c r="E18" s="1" t="s">
        <v>44</v>
      </c>
      <c r="F18" s="1">
        <v>1</v>
      </c>
      <c r="G18" s="2" t="s">
        <v>13</v>
      </c>
    </row>
    <row r="19" spans="1:7" x14ac:dyDescent="0.4">
      <c r="A19" s="2">
        <v>25</v>
      </c>
      <c r="B19" s="2">
        <v>2</v>
      </c>
      <c r="C19" s="2">
        <v>18</v>
      </c>
      <c r="D19" s="3">
        <v>1440000</v>
      </c>
      <c r="E19" s="1" t="s">
        <v>27</v>
      </c>
      <c r="F19" s="1">
        <v>1</v>
      </c>
      <c r="G19" s="2" t="s">
        <v>17</v>
      </c>
    </row>
    <row r="20" spans="1:7" x14ac:dyDescent="0.4">
      <c r="A20" s="2">
        <v>12</v>
      </c>
      <c r="B20" s="2">
        <v>6</v>
      </c>
      <c r="C20" s="2">
        <v>20</v>
      </c>
      <c r="D20" s="3">
        <v>4800000</v>
      </c>
      <c r="E20" s="1" t="s">
        <v>29</v>
      </c>
      <c r="F20" s="1">
        <v>2</v>
      </c>
      <c r="G20" s="2" t="s">
        <v>26</v>
      </c>
    </row>
    <row r="21" spans="1:7" x14ac:dyDescent="0.4">
      <c r="A21" s="2">
        <v>23</v>
      </c>
      <c r="B21" s="2">
        <v>2</v>
      </c>
      <c r="C21" s="2">
        <v>24</v>
      </c>
      <c r="D21" s="3">
        <v>1920000</v>
      </c>
      <c r="E21" s="1" t="s">
        <v>46</v>
      </c>
      <c r="F21" s="1">
        <v>1</v>
      </c>
      <c r="G21" s="2" t="s">
        <v>13</v>
      </c>
    </row>
    <row r="22" spans="1:7" x14ac:dyDescent="0.4">
      <c r="A22" s="2">
        <v>21</v>
      </c>
      <c r="B22" s="2">
        <v>2</v>
      </c>
      <c r="C22" s="2">
        <v>10</v>
      </c>
      <c r="D22" s="3">
        <v>800000</v>
      </c>
      <c r="E22" s="1" t="s">
        <v>47</v>
      </c>
      <c r="F22" s="1">
        <v>2</v>
      </c>
      <c r="G22" s="2" t="s">
        <v>35</v>
      </c>
    </row>
    <row r="23" spans="1:7" x14ac:dyDescent="0.4">
      <c r="A23" s="2">
        <v>5</v>
      </c>
      <c r="B23" s="2">
        <v>3</v>
      </c>
      <c r="C23" s="2">
        <v>12</v>
      </c>
      <c r="D23" s="3">
        <v>1440000</v>
      </c>
      <c r="E23" s="1" t="s">
        <v>49</v>
      </c>
      <c r="F23" s="1">
        <v>2</v>
      </c>
      <c r="G23" s="2" t="s">
        <v>21</v>
      </c>
    </row>
    <row r="24" spans="1:7" x14ac:dyDescent="0.4">
      <c r="A24" s="2">
        <v>13</v>
      </c>
      <c r="B24" s="2">
        <v>2</v>
      </c>
      <c r="C24" s="2">
        <v>16</v>
      </c>
      <c r="D24" s="3">
        <v>1280000</v>
      </c>
      <c r="E24" s="1" t="s">
        <v>60</v>
      </c>
      <c r="F24" s="1">
        <v>2</v>
      </c>
      <c r="G24" s="2" t="s">
        <v>35</v>
      </c>
    </row>
    <row r="25" spans="1:7" x14ac:dyDescent="0.4">
      <c r="A25" s="2">
        <v>21</v>
      </c>
      <c r="B25" s="2">
        <v>2</v>
      </c>
      <c r="C25" s="2">
        <v>24</v>
      </c>
      <c r="D25" s="3">
        <v>1920000</v>
      </c>
      <c r="E25" s="1" t="s">
        <v>61</v>
      </c>
      <c r="F25" s="1">
        <v>1</v>
      </c>
      <c r="G25" s="2" t="s">
        <v>63</v>
      </c>
    </row>
    <row r="26" spans="1:7" x14ac:dyDescent="0.4">
      <c r="A26" s="2">
        <v>21</v>
      </c>
      <c r="B26" s="2">
        <v>2</v>
      </c>
      <c r="C26" s="2">
        <v>18</v>
      </c>
      <c r="D26" s="3">
        <v>1440000</v>
      </c>
      <c r="E26" s="1" t="s">
        <v>64</v>
      </c>
      <c r="F26" s="1">
        <v>2</v>
      </c>
      <c r="G26" s="2" t="s">
        <v>53</v>
      </c>
    </row>
  </sheetData>
  <sortState xmlns:xlrd2="http://schemas.microsoft.com/office/spreadsheetml/2017/richdata2" columnSort="1" ref="A2:G26">
    <sortCondition ref="A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139252E4-F035-4C6E-B409-43B4AEE52FCE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2" zoomScaleNormal="100" workbookViewId="0">
      <selection activeCell="M25" sqref="M25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L6" sqref="L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{D9E9F4A6-0502-4822-AA09-C3897C44ED15}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9E9F4A6-0502-4822-AA09-C3897C44ED1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A3" sqref="A3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도희 이</cp:lastModifiedBy>
  <dcterms:created xsi:type="dcterms:W3CDTF">2023-08-09T00:13:15Z</dcterms:created>
  <dcterms:modified xsi:type="dcterms:W3CDTF">2025-05-28T07:31:27Z</dcterms:modified>
</cp:coreProperties>
</file>