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sgp\OneDrive\Desktop\2025_기출문제집_컴활1급실기_학습자료_241206 update\02 최신기출유형\07회\"/>
    </mc:Choice>
  </mc:AlternateContent>
  <xr:revisionPtr revIDLastSave="0" documentId="13_ncr:1_{56106BDC-543C-4429-AD4F-7E7D60A15630}" xr6:coauthVersionLast="47" xr6:coauthVersionMax="47" xr10:uidLastSave="{00000000-0000-0000-0000-000000000000}"/>
  <bookViews>
    <workbookView xWindow="-108" yWindow="-108" windowWidth="23256" windowHeight="12456" activeTab="1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eta.AND" hidden="1" xlm="1">#NAME?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2" l="1" a="1"/>
  <c r="H31" i="2" s="1"/>
  <c r="H32" i="2" l="1" a="1"/>
  <c r="H32" i="2"/>
  <c r="H33" i="2" a="1"/>
  <c r="H33" i="2"/>
  <c r="H34" i="2" a="1"/>
  <c r="H34" i="2"/>
  <c r="H35" i="2" a="1"/>
  <c r="H35" i="2"/>
  <c r="H36" i="2" a="1"/>
  <c r="H36" i="2"/>
  <c r="H37" i="2" a="1"/>
  <c r="H37" i="2"/>
  <c r="A29" i="1"/>
  <c r="J7" i="2" a="1"/>
  <c r="J14" i="2" a="1"/>
  <c r="J21" i="2" a="1"/>
  <c r="J8" i="2" a="1"/>
  <c r="J15" i="2" a="1"/>
  <c r="J22" i="2" a="1"/>
  <c r="J9" i="2" a="1"/>
  <c r="J16" i="2" a="1"/>
  <c r="J23" i="2" a="1"/>
  <c r="J10" i="2" a="1"/>
  <c r="J17" i="2" a="1"/>
  <c r="J24" i="2" a="1"/>
  <c r="J11" i="2" a="1"/>
  <c r="J18" i="2" a="1"/>
  <c r="J25" i="2" a="1"/>
  <c r="J5" i="2" a="1"/>
  <c r="J12" i="2" a="1"/>
  <c r="J19" i="2" a="1"/>
  <c r="J26" i="2" a="1"/>
  <c r="J6" i="2" a="1"/>
  <c r="J13" i="2" a="1"/>
  <c r="J20" i="2" a="1"/>
  <c r="J27" i="2" a="1"/>
  <c r="J4" i="2" a="1"/>
  <c r="J27" i="2" l="1"/>
  <c r="J20" i="2"/>
  <c r="J13" i="2"/>
  <c r="J6" i="2"/>
  <c r="J26" i="2"/>
  <c r="J19" i="2"/>
  <c r="J12" i="2"/>
  <c r="J5" i="2"/>
  <c r="J25" i="2"/>
  <c r="J18" i="2"/>
  <c r="J11" i="2"/>
  <c r="J24" i="2"/>
  <c r="J17" i="2"/>
  <c r="J10" i="2"/>
  <c r="J23" i="2"/>
  <c r="J16" i="2"/>
  <c r="J9" i="2"/>
  <c r="J22" i="2"/>
  <c r="J15" i="2"/>
  <c r="J8" i="2"/>
  <c r="J21" i="2"/>
  <c r="J14" i="2"/>
  <c r="J7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CA59EDD-412F-4DB8-96DE-E0320ECDF1F3}" sourceFile="C:\Users\alsgp\OneDrive\Desktop\2025_기출문제집_컴활1급실기_학습자료_241206 update\02 최신기출유형\07회\문화센터.xlsx" keepAlive="1" name="문화센터" type="5" refreshedVersion="8" background="1">
    <dbPr connection="Provider=Microsoft.ACE.OLEDB.12.0;User ID=Admin;Data Source=C:\Users\alsgp\OneDrive\Desktop\2025_기출문제집_컴활1급실기_학습자료_241206 update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<sst xmlns="http://schemas.openxmlformats.org/spreadsheetml/2006/main" count="478" uniqueCount="83">
  <si>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</si>
  <si>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</si>
  <si>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</si>
  <si>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</si>
  <si>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</si>
  <si>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</si>
  <si>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</si>
  <si>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</si>
  <si>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</si>
  <si>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</si>
  <si>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</si>
  <si>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</si>
  <si>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</si>
  <si>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</si>
  <si>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</si>
  <si>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</si>
  <si>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</si>
  <si>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</si>
  <si>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</si>
  <si>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</si>
  <si>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</si>
  <si>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</si>
  <si>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</si>
  <si>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</si>
  <si>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</si>
  <si>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</si>
  <si>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</si>
  <si>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</si>
  <si>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</si>
  <si>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</si>
  <si>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</si>
  <si>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</si>
  <si>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</si>
  <si>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</si>
  <si>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</si>
  <si>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</si>
  <si>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</si>
  <si>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</si>
  <si>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</si>
  <si>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</si>
  <si>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</si>
  <si>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</si>
  <si>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</si>
  <si>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</si>
  <si>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</si>
  <si>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</si>
  <si>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</si>
  <si>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</si>
  <si>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</si>
  <si>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</si>
  <si>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</si>
  <si>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</si>
  <si>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</si>
  <si>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</si>
  <si>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</si>
  <si>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</si>
  <si>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</si>
  <si>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</si>
  <si>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</si>
  <si>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</si>
  <si>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</si>
  <si>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</si>
  <si>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</si>
  <si>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</si>
  <si>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</si>
  <si>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</si>
  <si>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</si>
  <si>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</si>
  <si>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</si>
  <si>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</si>
  <si>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</si>
  <si>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</si>
  <si>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</si>
  <si>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</si>
  <si>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</si>
  <si>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</si>
  <si>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</si>
  <si>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</si>
  <si>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합계 : 월급여액</t>
  </si>
  <si>
    <t>인원수</t>
  </si>
  <si>
    <t>남 평균</t>
  </si>
  <si>
    <t>여 평균</t>
  </si>
  <si>
    <t>없음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</si>
</sst>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수강과목별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8183888"/>
        <c:axId val="1908183408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1908183408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08183888"/>
        <c:crosses val="max"/>
        <c:crossBetween val="between"/>
      </c:valAx>
      <c:catAx>
        <c:axId val="1908183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08183408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30480</xdr:colOff>
          <xdr:row>2</xdr:row>
          <xdr:rowOff>198120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정민혜" refreshedDate="45789.804251620371" backgroundQuery="1" createdVersion="8" refreshedVersion="8" minRefreshableVersion="3" recordCount="24" xr:uid="{2F98ED2E-3A56-4306-9D43-9340E8B23C60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1236C42-5512-4335-A36F-DFC154BA6600}" name="피벗 테이블1" cacheId="0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compactData="0" multipleFieldFilters="0" fieldListSortAscending="1">
  <location ref="A2:D14" firstHeaderRow="0" firstDataRow="1" firstDataCol="2"/>
  <pivotFields count="11">
    <pivotField dataField="1" compact="0" outline="0" subtotalTop="0" showAll="0">
      <items count="25">
        <item x="4"/>
        <item x="20"/>
        <item x="16"/>
        <item x="1"/>
        <item x="17"/>
        <item x="0"/>
        <item x="21"/>
        <item x="3"/>
        <item x="18"/>
        <item x="19"/>
        <item x="13"/>
        <item x="11"/>
        <item x="15"/>
        <item x="12"/>
        <item x="8"/>
        <item x="5"/>
        <item x="22"/>
        <item x="2"/>
        <item x="23"/>
        <item x="9"/>
        <item x="10"/>
        <item x="14"/>
        <item x="6"/>
        <item x="7"/>
        <item t="default"/>
      </items>
    </pivotField>
    <pivotField compact="0" outline="0" subtotalTop="0" showAll="0"/>
    <pivotField axis="axisRow" compact="0" outline="0" subtotalTop="0" showAll="0" sortType="descending">
      <items count="8">
        <item x="2"/>
        <item x="0"/>
        <item x="1"/>
        <item x="5"/>
        <item x="3"/>
        <item x="4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ubtotalTop="0" showAll="0" avgSubtotal="1">
      <items count="3">
        <item x="1"/>
        <item x="0"/>
        <item t="avg"/>
      </items>
    </pivotField>
    <pivotField compact="0" outline="0" subtotalTop="0" showAll="0"/>
    <pivotField compact="0" outline="0" subtotalTop="0" showAll="0"/>
    <pivotField compact="0" outline="0" subtotalTop="0" showAll="0"/>
    <pivotField dataField="1" compact="0" outline="0" subtotalTop="0" showAll="0"/>
    <pivotField compact="0" outline="0" subtotalTop="0" showAll="0"/>
    <pivotField compact="0" outline="0" subtotalTop="0" showAll="0"/>
    <pivotField compact="0" outline="0" subtotalTop="0" showAll="0"/>
  </pivotFields>
  <rowFields count="2">
    <field x="3"/>
    <field x="2"/>
  </rowFields>
  <rowItems count="12">
    <i>
      <x/>
      <x v="3"/>
    </i>
    <i r="1">
      <x v="5"/>
    </i>
    <i r="1">
      <x v="1"/>
    </i>
    <i r="1">
      <x v="6"/>
    </i>
    <i r="1">
      <x/>
    </i>
    <i t="avg">
      <x/>
    </i>
    <i>
      <x v="1"/>
      <x v="2"/>
    </i>
    <i r="1">
      <x v="4"/>
    </i>
    <i r="1">
      <x/>
    </i>
    <i r="1">
      <x v="1"/>
    </i>
    <i t="avg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2" baseItem="0"/>
    <dataField name="합계 : 월급여액" fld="7" showDataAs="percentOfTotal" baseField="2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topLeftCell="A6" workbookViewId="0">
      <selection activeCell="M28" sqref="M28"/>
    </sheetView>
  </sheetViews>
  <sheetFormatPr defaultRowHeight="17.399999999999999" x14ac:dyDescent="0.4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76</v>
      </c>
    </row>
    <row r="29" spans="1:11" x14ac:dyDescent="0.4">
      <c r="A29" t="b">
        <f>OR(K3&gt;=LARGE($K$3:$K$26,3),K3&lt;=SMALL($K$3:$K$26,3))</f>
        <v>0</v>
      </c>
    </row>
    <row r="31" spans="1:11" x14ac:dyDescent="0.4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abSelected="1" topLeftCell="A25" workbookViewId="0">
      <selection activeCell="H35" sqref="H35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/>
      <c r="E4" s="2">
        <v>18</v>
      </c>
      <c r="F4" s="2">
        <v>2</v>
      </c>
      <c r="G4" s="2">
        <v>20</v>
      </c>
      <c r="H4" s="6">
        <v>1600000</v>
      </c>
      <c r="I4" s="6"/>
      <c r="J4" s="6" t="str" cm="1">
        <f t="array" ref="J4">fn보너스(E4,F4,G4)</f>
        <v/>
      </c>
    </row>
    <row r="5" spans="1:10" x14ac:dyDescent="0.4">
      <c r="A5" s="1" t="s">
        <v>44</v>
      </c>
      <c r="B5" s="1" t="s">
        <v>45</v>
      </c>
      <c r="C5" s="1" t="s">
        <v>13</v>
      </c>
      <c r="D5" s="5"/>
      <c r="E5" s="2">
        <v>63</v>
      </c>
      <c r="F5" s="2">
        <v>3</v>
      </c>
      <c r="G5" s="2">
        <v>18</v>
      </c>
      <c r="H5" s="6">
        <v>2860000</v>
      </c>
      <c r="I5" s="6"/>
      <c r="J5" s="6" t="str" cm="1">
        <f t="array" ref="J5">fn보너스(E5,F5,G5)</f>
        <v/>
      </c>
    </row>
    <row r="6" spans="1:10" x14ac:dyDescent="0.4">
      <c r="A6" s="1" t="s">
        <v>60</v>
      </c>
      <c r="B6" s="1" t="s">
        <v>34</v>
      </c>
      <c r="C6" s="1" t="s">
        <v>35</v>
      </c>
      <c r="D6" s="5"/>
      <c r="E6" s="2">
        <v>26</v>
      </c>
      <c r="F6" s="2">
        <v>2</v>
      </c>
      <c r="G6" s="2">
        <v>16</v>
      </c>
      <c r="H6" s="6">
        <v>1280000</v>
      </c>
      <c r="I6" s="6"/>
      <c r="J6" s="6" t="str" cm="1">
        <f t="array" ref="J6">fn보너스(E6,F6,G6)</f>
        <v/>
      </c>
    </row>
    <row r="7" spans="1:10" x14ac:dyDescent="0.4">
      <c r="A7" s="1" t="s">
        <v>38</v>
      </c>
      <c r="B7" s="1" t="s">
        <v>39</v>
      </c>
      <c r="C7" s="1" t="s">
        <v>35</v>
      </c>
      <c r="D7" s="5"/>
      <c r="E7" s="2">
        <v>75</v>
      </c>
      <c r="F7" s="2">
        <v>5</v>
      </c>
      <c r="G7" s="2">
        <v>20</v>
      </c>
      <c r="H7" s="6">
        <v>4000000</v>
      </c>
      <c r="I7" s="6"/>
      <c r="J7" s="6" t="str" cm="1">
        <f t="array" ref="J7">fn보너스(E7,F7,G7)</f>
        <v>200000</v>
      </c>
    </row>
    <row r="8" spans="1:10" x14ac:dyDescent="0.4">
      <c r="A8" s="1" t="s">
        <v>36</v>
      </c>
      <c r="B8" s="1" t="s">
        <v>37</v>
      </c>
      <c r="C8" s="1" t="s">
        <v>17</v>
      </c>
      <c r="D8" s="5"/>
      <c r="E8" s="2">
        <v>69</v>
      </c>
      <c r="F8" s="2">
        <v>3</v>
      </c>
      <c r="G8" s="2">
        <v>20</v>
      </c>
      <c r="H8" s="6">
        <v>3000000</v>
      </c>
      <c r="I8" s="6"/>
      <c r="J8" s="6" t="str" cm="1">
        <f t="array" ref="J8">fn보너스(E8,F8,G8)</f>
        <v>200000</v>
      </c>
    </row>
    <row r="9" spans="1:10" x14ac:dyDescent="0.4">
      <c r="A9" s="1" t="s">
        <v>56</v>
      </c>
      <c r="B9" s="1" t="s">
        <v>57</v>
      </c>
      <c r="C9" s="1" t="s">
        <v>53</v>
      </c>
      <c r="D9" s="5"/>
      <c r="E9" s="2">
        <v>21</v>
      </c>
      <c r="F9" s="2">
        <v>3</v>
      </c>
      <c r="G9" s="2">
        <v>20</v>
      </c>
      <c r="H9" s="6">
        <v>2400000</v>
      </c>
      <c r="I9" s="6"/>
      <c r="J9" s="6" t="str" cm="1">
        <f t="array" ref="J9">fn보너스(E9,F9,G9)</f>
        <v/>
      </c>
    </row>
    <row r="10" spans="1:10" x14ac:dyDescent="0.4">
      <c r="A10" s="1" t="s">
        <v>47</v>
      </c>
      <c r="B10" s="1" t="s">
        <v>48</v>
      </c>
      <c r="C10" s="1" t="s">
        <v>35</v>
      </c>
      <c r="D10" s="5"/>
      <c r="E10" s="2">
        <v>42</v>
      </c>
      <c r="F10" s="2">
        <v>2</v>
      </c>
      <c r="G10" s="2">
        <v>10</v>
      </c>
      <c r="H10" s="6">
        <v>1300000</v>
      </c>
      <c r="I10" s="6"/>
      <c r="J10" s="6" t="str" cm="1">
        <f t="array" ref="J10">fn보너스(E10,F10,G10)</f>
        <v/>
      </c>
    </row>
    <row r="11" spans="1:10" x14ac:dyDescent="0.4">
      <c r="A11" s="1" t="s">
        <v>11</v>
      </c>
      <c r="B11" s="1" t="s">
        <v>12</v>
      </c>
      <c r="C11" s="1" t="s">
        <v>13</v>
      </c>
      <c r="D11" s="5"/>
      <c r="E11" s="2">
        <v>93</v>
      </c>
      <c r="F11" s="2">
        <v>3</v>
      </c>
      <c r="G11" s="2">
        <v>24</v>
      </c>
      <c r="H11" s="6">
        <v>2880000</v>
      </c>
      <c r="I11" s="6"/>
      <c r="J11" s="6" t="str" cm="1">
        <f t="array" ref="J11">fn보너스(E11,F11,G11)</f>
        <v>200000</v>
      </c>
    </row>
    <row r="12" spans="1:10" x14ac:dyDescent="0.4">
      <c r="A12" s="1" t="s">
        <v>40</v>
      </c>
      <c r="B12" s="1" t="s">
        <v>41</v>
      </c>
      <c r="C12" s="1" t="s">
        <v>26</v>
      </c>
      <c r="D12" s="5"/>
      <c r="E12" s="2">
        <v>12</v>
      </c>
      <c r="F12" s="2">
        <v>2</v>
      </c>
      <c r="G12" s="2">
        <v>18</v>
      </c>
      <c r="H12" s="6">
        <v>1440000</v>
      </c>
      <c r="I12" s="6"/>
      <c r="J12" s="6" t="str" cm="1">
        <f t="array" ref="J12">fn보너스(E12,F12,G12)</f>
        <v/>
      </c>
    </row>
    <row r="13" spans="1:10" x14ac:dyDescent="0.4">
      <c r="A13" s="1" t="s">
        <v>22</v>
      </c>
      <c r="B13" s="1" t="s">
        <v>23</v>
      </c>
      <c r="C13" s="1" t="s">
        <v>21</v>
      </c>
      <c r="D13" s="5"/>
      <c r="E13" s="2">
        <v>42</v>
      </c>
      <c r="F13" s="2">
        <v>3</v>
      </c>
      <c r="G13" s="2">
        <v>20</v>
      </c>
      <c r="H13" s="6">
        <v>2400000</v>
      </c>
      <c r="I13" s="6"/>
      <c r="J13" s="6" t="str" cm="1">
        <f t="array" ref="J13">fn보너스(E13,F13,G13)</f>
        <v/>
      </c>
    </row>
    <row r="14" spans="1:10" x14ac:dyDescent="0.4">
      <c r="A14" s="1" t="s">
        <v>49</v>
      </c>
      <c r="B14" s="1" t="s">
        <v>50</v>
      </c>
      <c r="C14" s="1" t="s">
        <v>21</v>
      </c>
      <c r="D14" s="5"/>
      <c r="E14" s="2">
        <v>15</v>
      </c>
      <c r="F14" s="2">
        <v>3</v>
      </c>
      <c r="G14" s="2">
        <v>12</v>
      </c>
      <c r="H14" s="6">
        <v>1440000</v>
      </c>
      <c r="I14" s="6"/>
      <c r="J14" s="6" t="str" cm="1">
        <f t="array" ref="J14">fn보너스(E14,F14,G14)</f>
        <v/>
      </c>
    </row>
    <row r="15" spans="1:10" x14ac:dyDescent="0.4">
      <c r="A15" s="1" t="s">
        <v>58</v>
      </c>
      <c r="B15" s="1" t="s">
        <v>59</v>
      </c>
      <c r="C15" s="1" t="s">
        <v>13</v>
      </c>
      <c r="D15" s="5"/>
      <c r="E15" s="2">
        <v>57</v>
      </c>
      <c r="F15" s="2">
        <v>3</v>
      </c>
      <c r="G15" s="2">
        <v>18</v>
      </c>
      <c r="H15" s="6">
        <v>2160000</v>
      </c>
      <c r="I15" s="6"/>
      <c r="J15" s="6" t="str" cm="1">
        <f t="array" ref="J15">fn보너스(E15,F15,G15)</f>
        <v/>
      </c>
    </row>
    <row r="16" spans="1:10" x14ac:dyDescent="0.4">
      <c r="A16" s="1" t="s">
        <v>27</v>
      </c>
      <c r="B16" s="1" t="s">
        <v>28</v>
      </c>
      <c r="C16" s="1" t="s">
        <v>17</v>
      </c>
      <c r="D16" s="5"/>
      <c r="E16" s="2">
        <v>50</v>
      </c>
      <c r="F16" s="2">
        <v>2</v>
      </c>
      <c r="G16" s="2">
        <v>18</v>
      </c>
      <c r="H16" s="6">
        <v>1940000</v>
      </c>
      <c r="I16" s="6"/>
      <c r="J16" s="6" t="str" cm="1">
        <f t="array" ref="J16">fn보너스(E16,F16,G16)</f>
        <v/>
      </c>
    </row>
    <row r="17" spans="1:10" x14ac:dyDescent="0.4">
      <c r="A17" s="1" t="s">
        <v>64</v>
      </c>
      <c r="B17" s="1" t="s">
        <v>65</v>
      </c>
      <c r="C17" s="1" t="s">
        <v>53</v>
      </c>
      <c r="D17" s="5"/>
      <c r="E17" s="2">
        <v>42</v>
      </c>
      <c r="F17" s="2">
        <v>2</v>
      </c>
      <c r="G17" s="2">
        <v>18</v>
      </c>
      <c r="H17" s="6">
        <v>1440000</v>
      </c>
      <c r="I17" s="6"/>
      <c r="J17" s="6" t="str" cm="1">
        <f t="array" ref="J17">fn보너스(E17,F17,G17)</f>
        <v/>
      </c>
    </row>
    <row r="18" spans="1:10" x14ac:dyDescent="0.4">
      <c r="A18" s="1" t="s">
        <v>24</v>
      </c>
      <c r="B18" s="1" t="s">
        <v>25</v>
      </c>
      <c r="C18" s="1" t="s">
        <v>26</v>
      </c>
      <c r="D18" s="5"/>
      <c r="E18" s="2">
        <v>18</v>
      </c>
      <c r="F18" s="2">
        <v>2</v>
      </c>
      <c r="G18" s="2">
        <v>20</v>
      </c>
      <c r="H18" s="6">
        <v>1600000</v>
      </c>
      <c r="I18" s="6"/>
      <c r="J18" s="6" t="str" cm="1">
        <f t="array" ref="J18">fn보너스(E18,F18,G18)</f>
        <v/>
      </c>
    </row>
    <row r="19" spans="1:10" x14ac:dyDescent="0.4">
      <c r="A19" s="1" t="s">
        <v>46</v>
      </c>
      <c r="B19" s="1" t="s">
        <v>45</v>
      </c>
      <c r="C19" s="1" t="s">
        <v>13</v>
      </c>
      <c r="D19" s="5"/>
      <c r="E19" s="2">
        <v>46</v>
      </c>
      <c r="F19" s="2">
        <v>2</v>
      </c>
      <c r="G19" s="2">
        <v>24</v>
      </c>
      <c r="H19" s="6">
        <v>1920000</v>
      </c>
      <c r="I19" s="6"/>
      <c r="J19" s="6" t="str" cm="1">
        <f t="array" ref="J19">fn보너스(E19,F19,G19)</f>
        <v/>
      </c>
    </row>
    <row r="20" spans="1:10" x14ac:dyDescent="0.4">
      <c r="A20" s="1" t="s">
        <v>51</v>
      </c>
      <c r="B20" s="1" t="s">
        <v>52</v>
      </c>
      <c r="C20" s="1" t="s">
        <v>53</v>
      </c>
      <c r="D20" s="5"/>
      <c r="E20" s="2">
        <v>18</v>
      </c>
      <c r="F20" s="2">
        <v>3</v>
      </c>
      <c r="G20" s="2">
        <v>20</v>
      </c>
      <c r="H20" s="6">
        <v>2400000</v>
      </c>
      <c r="I20" s="6"/>
      <c r="J20" s="6" t="str" cm="1">
        <f t="array" ref="J20">fn보너스(E20,F20,G20)</f>
        <v/>
      </c>
    </row>
    <row r="21" spans="1:10" x14ac:dyDescent="0.4">
      <c r="A21" s="1" t="s">
        <v>54</v>
      </c>
      <c r="B21" s="1" t="s">
        <v>55</v>
      </c>
      <c r="C21" s="1" t="s">
        <v>53</v>
      </c>
      <c r="D21" s="5"/>
      <c r="E21" s="2">
        <v>45</v>
      </c>
      <c r="F21" s="2">
        <v>5</v>
      </c>
      <c r="G21" s="2">
        <v>30</v>
      </c>
      <c r="H21" s="6">
        <v>3800000</v>
      </c>
      <c r="I21" s="6"/>
      <c r="J21" s="6" t="str" cm="1">
        <f t="array" ref="J21">fn보너스(E21,F21,G21)</f>
        <v/>
      </c>
    </row>
    <row r="22" spans="1:10" x14ac:dyDescent="0.4">
      <c r="A22" s="1" t="s">
        <v>61</v>
      </c>
      <c r="B22" s="1" t="s">
        <v>62</v>
      </c>
      <c r="C22" s="1" t="s">
        <v>63</v>
      </c>
      <c r="D22" s="5"/>
      <c r="E22" s="2">
        <v>42</v>
      </c>
      <c r="F22" s="2">
        <v>2</v>
      </c>
      <c r="G22" s="2">
        <v>24</v>
      </c>
      <c r="H22" s="6">
        <v>1920000</v>
      </c>
      <c r="I22" s="6"/>
      <c r="J22" s="6" t="str" cm="1">
        <f t="array" ref="J22">fn보너스(E22,F22,G22)</f>
        <v/>
      </c>
    </row>
    <row r="23" spans="1:10" x14ac:dyDescent="0.4">
      <c r="A23" s="1" t="s">
        <v>19</v>
      </c>
      <c r="B23" s="1" t="s">
        <v>20</v>
      </c>
      <c r="C23" s="1" t="s">
        <v>21</v>
      </c>
      <c r="D23" s="5"/>
      <c r="E23" s="2">
        <v>60</v>
      </c>
      <c r="F23" s="2">
        <v>5</v>
      </c>
      <c r="G23" s="2">
        <v>20</v>
      </c>
      <c r="H23" s="6">
        <v>4000000</v>
      </c>
      <c r="I23" s="6"/>
      <c r="J23" s="6" t="str" cm="1">
        <f t="array" ref="J23">fn보너스(E23,F23,G23)</f>
        <v>200000</v>
      </c>
    </row>
    <row r="24" spans="1:10" x14ac:dyDescent="0.4">
      <c r="A24" s="1" t="s">
        <v>31</v>
      </c>
      <c r="B24" s="1" t="s">
        <v>32</v>
      </c>
      <c r="C24" s="1" t="s">
        <v>17</v>
      </c>
      <c r="D24" s="5"/>
      <c r="E24" s="2">
        <v>20</v>
      </c>
      <c r="F24" s="2">
        <v>1</v>
      </c>
      <c r="G24" s="2">
        <v>24</v>
      </c>
      <c r="H24" s="6">
        <v>960000</v>
      </c>
      <c r="I24" s="6"/>
      <c r="J24" s="6" t="str" cm="1">
        <f t="array" ref="J24">fn보너스(E24,F24,G24)</f>
        <v/>
      </c>
    </row>
    <row r="25" spans="1:10" x14ac:dyDescent="0.4">
      <c r="A25" s="1" t="s">
        <v>33</v>
      </c>
      <c r="B25" s="1" t="s">
        <v>34</v>
      </c>
      <c r="C25" s="1" t="s">
        <v>35</v>
      </c>
      <c r="D25" s="5"/>
      <c r="E25" s="2">
        <v>75</v>
      </c>
      <c r="F25" s="2">
        <v>5</v>
      </c>
      <c r="G25" s="2">
        <v>18</v>
      </c>
      <c r="H25" s="6">
        <v>3600000</v>
      </c>
      <c r="I25" s="6"/>
      <c r="J25" s="6" t="str" cm="1">
        <f t="array" ref="J25">fn보너스(E25,F25,G25)</f>
        <v/>
      </c>
    </row>
    <row r="26" spans="1:10" x14ac:dyDescent="0.4">
      <c r="A26" s="1" t="s">
        <v>15</v>
      </c>
      <c r="B26" s="1" t="s">
        <v>16</v>
      </c>
      <c r="C26" s="1" t="s">
        <v>17</v>
      </c>
      <c r="D26" s="5"/>
      <c r="E26" s="2">
        <v>175</v>
      </c>
      <c r="F26" s="2">
        <v>5</v>
      </c>
      <c r="G26" s="2">
        <v>18</v>
      </c>
      <c r="H26" s="6">
        <v>3600000</v>
      </c>
      <c r="I26" s="6"/>
      <c r="J26" s="6" t="str" cm="1">
        <f t="array" ref="J26">fn보너스(E26,F26,G26)</f>
        <v/>
      </c>
    </row>
    <row r="27" spans="1:10" x14ac:dyDescent="0.4">
      <c r="A27" s="1" t="s">
        <v>29</v>
      </c>
      <c r="B27" s="1" t="s">
        <v>30</v>
      </c>
      <c r="C27" s="1" t="s">
        <v>26</v>
      </c>
      <c r="D27" s="5"/>
      <c r="E27" s="2">
        <v>72</v>
      </c>
      <c r="F27" s="2">
        <v>6</v>
      </c>
      <c r="G27" s="2">
        <v>20</v>
      </c>
      <c r="H27" s="6">
        <v>4800000</v>
      </c>
      <c r="I27" s="6"/>
      <c r="J27" s="6" t="str" cm="1">
        <f t="array" ref="J27">fn보너스(E27,F27,G27)</f>
        <v>200000</v>
      </c>
    </row>
    <row r="29" spans="1:10" x14ac:dyDescent="0.4">
      <c r="A29" t="s">
        <v>68</v>
      </c>
      <c r="G29" t="s">
        <v>69</v>
      </c>
    </row>
    <row r="30" spans="1:10" x14ac:dyDescent="0.4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 cm="1">
        <f t="array" ref="H31">TEXT(SUM(($C$4:$C$27=G31)*$E$4:$E$27),"0명")</f>
        <v>120명</v>
      </c>
      <c r="I31" s="6"/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TEXT(SUM(($C$4:$C$27=G32)*$E$4:$E$27),"0명")</f>
        <v>117명</v>
      </c>
      <c r="I32" s="6"/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TEXT(SUM(($C$4:$C$27=G33)*$E$4:$E$27),"0명")</f>
        <v>126명</v>
      </c>
      <c r="I33" s="6"/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TEXT(SUM(($C$4:$C$27=G34)*$E$4:$E$27),"0명")</f>
        <v>259명</v>
      </c>
      <c r="I34" s="6"/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TEXT(SUM(($C$4:$C$27=G35)*$E$4:$E$27),"0명")</f>
        <v>218명</v>
      </c>
      <c r="I35" s="6"/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TEXT(SUM(($C$4:$C$27=G36)*$E$4:$E$27),"0명")</f>
        <v>314명</v>
      </c>
      <c r="I36" s="6"/>
    </row>
    <row r="37" spans="1:9" x14ac:dyDescent="0.4">
      <c r="G37" s="1" t="s">
        <v>63</v>
      </c>
      <c r="H37" s="1" t="str">
        <f t="array" ref="H37">TEXT(SUM(($C$4:$C$27=G37)*$E$4:$E$27),"0명")</f>
        <v>42명</v>
      </c>
      <c r="I37" s="6"/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A2" sqref="A2"/>
    </sheetView>
  </sheetViews>
  <sheetFormatPr defaultRowHeight="17.399999999999999" x14ac:dyDescent="0.4"/>
  <cols>
    <col min="1" max="1" width="15.09765625" bestFit="1" customWidth="1"/>
    <col min="2" max="2" width="10.59765625" bestFit="1" customWidth="1"/>
    <col min="3" max="3" width="6.796875" bestFit="1" customWidth="1"/>
    <col min="4" max="4" width="14.19921875" bestFit="1" customWidth="1"/>
    <col min="5" max="26" width="8.796875" bestFit="1" customWidth="1"/>
    <col min="27" max="27" width="8.5" bestFit="1" customWidth="1"/>
  </cols>
  <sheetData>
    <row r="2" spans="1:4" x14ac:dyDescent="0.4">
      <c r="A2" s="12" t="s">
        <v>3</v>
      </c>
      <c r="B2" s="12" t="s">
        <v>2</v>
      </c>
      <c r="C2" t="s">
        <v>79</v>
      </c>
      <c r="D2" t="s">
        <v>78</v>
      </c>
    </row>
    <row r="3" spans="1:4" x14ac:dyDescent="0.4">
      <c r="A3" t="s">
        <v>18</v>
      </c>
      <c r="B3" t="s">
        <v>13</v>
      </c>
      <c r="C3">
        <v>4</v>
      </c>
      <c r="D3" s="13">
        <v>0.15552523874488403</v>
      </c>
    </row>
    <row r="4" spans="1:4" x14ac:dyDescent="0.4">
      <c r="B4" t="s">
        <v>17</v>
      </c>
      <c r="C4">
        <v>4</v>
      </c>
      <c r="D4" s="13">
        <v>0.1432469304229195</v>
      </c>
    </row>
    <row r="5" spans="1:4" x14ac:dyDescent="0.4">
      <c r="B5" t="s">
        <v>21</v>
      </c>
      <c r="C5">
        <v>1</v>
      </c>
      <c r="D5" s="13">
        <v>4.0927694406548434E-2</v>
      </c>
    </row>
    <row r="6" spans="1:4" x14ac:dyDescent="0.4">
      <c r="B6" t="s">
        <v>63</v>
      </c>
      <c r="C6">
        <v>1</v>
      </c>
      <c r="D6" s="13">
        <v>3.2742155525238743E-2</v>
      </c>
    </row>
    <row r="7" spans="1:4" x14ac:dyDescent="0.4">
      <c r="B7" t="s">
        <v>26</v>
      </c>
      <c r="C7">
        <v>1</v>
      </c>
      <c r="D7" s="13">
        <v>2.4556616643929059E-2</v>
      </c>
    </row>
    <row r="8" spans="1:4" x14ac:dyDescent="0.4">
      <c r="A8" t="s">
        <v>80</v>
      </c>
      <c r="C8" t="s">
        <v>82</v>
      </c>
      <c r="D8" s="13">
        <v>3.6090785067592702E-2</v>
      </c>
    </row>
    <row r="9" spans="1:4" x14ac:dyDescent="0.4">
      <c r="A9" t="s">
        <v>14</v>
      </c>
      <c r="B9" t="s">
        <v>53</v>
      </c>
      <c r="C9">
        <v>4</v>
      </c>
      <c r="D9" s="13">
        <v>0.208731241473397</v>
      </c>
    </row>
    <row r="10" spans="1:4" x14ac:dyDescent="0.4">
      <c r="B10" t="s">
        <v>35</v>
      </c>
      <c r="C10">
        <v>4</v>
      </c>
      <c r="D10" s="13">
        <v>0.165075034106412</v>
      </c>
    </row>
    <row r="11" spans="1:4" x14ac:dyDescent="0.4">
      <c r="B11" t="s">
        <v>26</v>
      </c>
      <c r="C11">
        <v>3</v>
      </c>
      <c r="D11" s="13">
        <v>0.13642564802182811</v>
      </c>
    </row>
    <row r="12" spans="1:4" x14ac:dyDescent="0.4">
      <c r="B12" t="s">
        <v>21</v>
      </c>
      <c r="C12">
        <v>2</v>
      </c>
      <c r="D12" s="13">
        <v>9.2769440654843105E-2</v>
      </c>
    </row>
    <row r="13" spans="1:4" x14ac:dyDescent="0.4">
      <c r="A13" t="s">
        <v>81</v>
      </c>
      <c r="C13" t="s">
        <v>82</v>
      </c>
      <c r="D13" s="13">
        <v>4.6384720327421552E-2</v>
      </c>
    </row>
    <row r="14" spans="1:4" x14ac:dyDescent="0.4">
      <c r="A14" t="s">
        <v>77</v>
      </c>
      <c r="C14">
        <v>24</v>
      </c>
      <c r="D14" s="1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topLeftCell="A4" workbookViewId="0">
      <selection activeCell="K6" sqref="K6"/>
    </sheetView>
  </sheetViews>
  <sheetFormatPr defaultRowHeight="17.399999999999999" x14ac:dyDescent="0.4"/>
  <cols>
    <col min="2" max="2" width="11" bestFit="1" customWidth="1"/>
    <col min="5" max="5" width="10.8984375" bestFit="1" customWidth="1"/>
    <col min="7" max="7" width="11" customWidth="1"/>
  </cols>
  <sheetData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_x000a_2는 여자" sqref="C3:C26" xr:uid="{5E5B1D30-2040-4B70-922C-5D880C19F22D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13" zoomScaleNormal="100" workbookViewId="0">
      <selection activeCell="M21" sqref="M21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L10" sqref="L10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{F91FDF4E-17BF-45FC-A7B1-DD319410DB5B}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91FDF4E-17BF-45FC-A7B1-DD319410DB5B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topLeftCell="A7" workbookViewId="0">
      <selection activeCell="L14" sqref="L14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민혜 정</cp:lastModifiedBy>
  <dcterms:created xsi:type="dcterms:W3CDTF">2023-08-09T00:13:15Z</dcterms:created>
  <dcterms:modified xsi:type="dcterms:W3CDTF">2025-05-12T10:57:53Z</dcterms:modified>
</cp:coreProperties>
</file>