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782c38f7457b69/바탕 화면/2025_기출문제집_컴활1급실기_학습자료_241206 update (1)/2025_기출문제집_컴활1급실기_학습자료_241206 update/02 최신기출유형/07회/"/>
    </mc:Choice>
  </mc:AlternateContent>
  <xr:revisionPtr revIDLastSave="98" documentId="13_ncr:1_{4F16756A-6D71-4424-B847-27CA5759BFE3}" xr6:coauthVersionLast="47" xr6:coauthVersionMax="47" xr10:uidLastSave="{CE657E54-A8CA-4967-94AB-C3ACE1EDE3F3}"/>
  <bookViews>
    <workbookView xWindow="-108" yWindow="-108" windowWidth="23256" windowHeight="12456" activeTab="3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2" l="1"/>
  <c r="I33" i="2"/>
  <c r="I34" i="2"/>
  <c r="I35" i="2"/>
  <c r="I36" i="2"/>
  <c r="I37" i="2"/>
  <c r="I31" i="2"/>
  <c r="H32" i="2" a="1"/>
  <c r="H32" i="2" s="1"/>
  <c r="H33" i="2" a="1"/>
  <c r="H33" i="2" s="1"/>
  <c r="H34" i="2" a="1"/>
  <c r="H34" i="2"/>
  <c r="H35" i="2" a="1"/>
  <c r="H35" i="2"/>
  <c r="H36" i="2" a="1"/>
  <c r="H36" i="2" s="1"/>
  <c r="H37" i="2" a="1"/>
  <c r="H37" i="2" s="1"/>
  <c r="H31" i="2" a="1"/>
  <c r="H31" i="2" s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11" i="2" a="1"/>
  <c r="J15" i="2" a="1"/>
  <c r="J19" i="2" a="1"/>
  <c r="J23" i="2" a="1"/>
  <c r="J27" i="2" a="1"/>
  <c r="J21" i="2" a="1"/>
  <c r="J10" i="2" a="1"/>
  <c r="J18" i="2" a="1"/>
  <c r="J26" i="2" a="1"/>
  <c r="J7" i="2" a="1"/>
  <c r="J8" i="2" a="1"/>
  <c r="J12" i="2" a="1"/>
  <c r="J16" i="2" a="1"/>
  <c r="J20" i="2" a="1"/>
  <c r="J24" i="2" a="1"/>
  <c r="J5" i="2" a="1"/>
  <c r="J9" i="2" a="1"/>
  <c r="J13" i="2" a="1"/>
  <c r="J17" i="2" a="1"/>
  <c r="J25" i="2" a="1"/>
  <c r="J6" i="2" a="1"/>
  <c r="J14" i="2" a="1"/>
  <c r="J22" i="2" a="1"/>
  <c r="J4" i="2" a="1"/>
  <c r="J22" i="2" l="1"/>
  <c r="J14" i="2"/>
  <c r="J6" i="2"/>
  <c r="J25" i="2"/>
  <c r="J17" i="2"/>
  <c r="J13" i="2"/>
  <c r="J9" i="2"/>
  <c r="J5" i="2"/>
  <c r="J24" i="2"/>
  <c r="J20" i="2"/>
  <c r="J16" i="2"/>
  <c r="J12" i="2"/>
  <c r="J8" i="2"/>
  <c r="J7" i="2"/>
  <c r="J26" i="2"/>
  <c r="J18" i="2"/>
  <c r="J10" i="2"/>
  <c r="J21" i="2"/>
  <c r="J27" i="2"/>
  <c r="J23" i="2"/>
  <c r="J19" i="2"/>
  <c r="J15" i="2"/>
  <c r="J11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7AC0C86-1821-4F47-A627-14F93C4358DA}" sourceFile="C:\Users\phe48\OneDrive\바탕 화면\2025_기출문제집_컴활1급실기_학습자료_241206 update (1)\2025_기출문제집_컴활1급실기_학습자료_241206 update\02 최신기출유형\07회\문화센터.xlsx" keepAlive="1" name="문화센터" type="5" refreshedVersion="8" background="1">
    <dbPr connection="Provider=Microsoft.ACE.OLEDB.12.0;User ID=Admin;Data Source=C:\Users\phe48\OneDrive\바탕 화면\2025_기출문제집_컴활1급실기_학습자료_241206 update (1)\2025_기출문제집_컴활1급실기_학습자료_241206 update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<sst xmlns="http://schemas.openxmlformats.org/spreadsheetml/2006/main" count="478" uniqueCount="88">
  <si>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</si>
  <si>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</si>
  <si>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</si>
  <si>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</si>
  <si>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</si>
  <si>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</si>
  <si>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</si>
  <si>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</si>
  <si>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</si>
  <si>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</si>
  <si>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</si>
  <si>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</si>
  <si>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</si>
  <si>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</si>
  <si>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</si>
  <si>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</si>
  <si>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</si>
  <si>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</si>
  <si>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</si>
  <si>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</si>
  <si>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</si>
  <si>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</si>
  <si>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</si>
  <si>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</si>
  <si>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</si>
  <si>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</si>
  <si>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</si>
  <si>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</si>
  <si>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</si>
  <si>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</si>
  <si>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</si>
  <si>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</si>
  <si>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</si>
  <si>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</si>
  <si>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</si>
  <si>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</si>
  <si>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</si>
  <si>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</si>
  <si>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</si>
  <si>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</si>
  <si>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</si>
  <si>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</si>
  <si>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</si>
  <si>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</si>
  <si>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</si>
  <si>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</si>
  <si>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</si>
  <si>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</si>
  <si>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</si>
  <si>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</si>
  <si>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</si>
  <si>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</si>
  <si>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</si>
  <si>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</si>
  <si>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</si>
  <si>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</si>
  <si>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</si>
  <si>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</si>
  <si>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</si>
  <si>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</si>
  <si>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</si>
  <si>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</si>
  <si>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</si>
  <si>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</si>
  <si>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</si>
  <si>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</si>
  <si>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</si>
  <si>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</si>
  <si>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</si>
  <si>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</si>
  <si>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</si>
  <si>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</si>
  <si>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</si>
  <si>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</si>
  <si>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</si>
  <si>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</si>
  <si>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</si>
  <si>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강사명</t>
    <phoneticPr fontId="1" type="noConversion"/>
  </si>
  <si>
    <t>수업과목</t>
    <phoneticPr fontId="1" type="noConversion"/>
  </si>
  <si>
    <t>성별</t>
    <phoneticPr fontId="1" type="noConversion"/>
  </si>
  <si>
    <t>수당</t>
    <phoneticPr fontId="1" type="noConversion"/>
  </si>
  <si>
    <t>실지급액</t>
    <phoneticPr fontId="1" type="noConversion"/>
  </si>
  <si>
    <t>총합계</t>
  </si>
  <si>
    <t>합계 : 월급여액</t>
  </si>
  <si>
    <t>남 평균</t>
  </si>
  <si>
    <t>여 평균</t>
  </si>
  <si>
    <t>없음</t>
  </si>
  <si>
    <t xml:space="preserve">인원수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</si>
</sst>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8038624"/>
        <c:axId val="1668040544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668040544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68038624"/>
        <c:crosses val="max"/>
        <c:crossBetween val="between"/>
      </c:valAx>
      <c:catAx>
        <c:axId val="16680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68040544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30480</xdr:colOff>
          <xdr:row>2</xdr:row>
          <xdr:rowOff>198120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혜은" refreshedDate="45764.012106134258" backgroundQuery="1" createdVersion="8" refreshedVersion="8" minRefreshableVersion="3" recordCount="24" xr:uid="{0A7529D6-2AA2-4B4C-A010-36F1E50CAF7A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5B64CB-1ACF-44E5-A063-BE186E6B5AF4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compactData="0" multipleFieldFilters="0">
  <location ref="A2:D14" firstHeaderRow="0" firstDataRow="1" firstDataCol="2"/>
  <pivotFields count="11">
    <pivotField name="인원수" dataField="1" compact="0" outline="0" subtotalTop="0" showAll="0" countASubtotal="1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countA"/>
      </items>
    </pivotField>
    <pivotField compact="0" outline="0" subtotalTop="0" showAll="0"/>
    <pivotField axis="axisRow" compact="0" outline="0" subtotalTop="0" showAll="0" sortType="descending">
      <items count="8">
        <item sd="0" x="2"/>
        <item sd="0" x="0"/>
        <item x="1"/>
        <item sd="0" x="5"/>
        <item x="3"/>
        <item sd="0" x="4"/>
        <item sd="0"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 avgSubtotal="1">
      <items count="3">
        <item x="1"/>
        <item x="0"/>
        <item t="avg"/>
      </items>
    </pivotField>
    <pivotField compact="0" outline="0" subtotalTop="0" showAll="0"/>
    <pivotField compact="0" outline="0" subtotalTop="0" showAll="0"/>
    <pivotField compact="0" outline="0" subtotalTop="0" showAll="0"/>
    <pivotField dataField="1" compact="0" outline="0" subtotalTop="0" showAll="0"/>
    <pivotField compact="0" outline="0" subtotalTop="0" showAll="0"/>
    <pivotField compact="0" outline="0" subtotalTop="0" showAll="0"/>
    <pivotField compact="0" outline="0" subtotalTop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avg">
      <x/>
    </i>
    <i>
      <x v="1"/>
      <x v="2"/>
    </i>
    <i r="1">
      <x v="4"/>
    </i>
    <i r="1">
      <x/>
    </i>
    <i r="1">
      <x v="1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 " fld="0" subtotal="count" baseField="2" baseItem="3"/>
    <dataField name="합계 : 월급여액" fld="7" showDataAs="percentOfTotal" baseField="0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A7" workbookViewId="0">
      <selection activeCell="M9" sqref="M9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OR(K3&gt;=LARGE($K$3:$K$26,3),K3&lt;=SMALL($K$3:$K$26,3))</f>
        <v>0</v>
      </c>
    </row>
    <row r="31" spans="1:11" x14ac:dyDescent="0.4">
      <c r="A31" t="s">
        <v>77</v>
      </c>
      <c r="B31" t="s">
        <v>78</v>
      </c>
      <c r="C31" t="s">
        <v>79</v>
      </c>
      <c r="D31" t="s">
        <v>80</v>
      </c>
      <c r="E31" t="s">
        <v>81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opLeftCell="A18" workbookViewId="0">
      <selection activeCell="I4" sqref="I4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/>
      <c r="J4" s="6" t="str" cm="1">
        <f t="array" ref="J4">fn보너스(E4,F4,G4)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/>
      <c r="J5" s="6" t="str" cm="1">
        <f t="array" ref="J5">fn보너스(E5,F5,G5)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/>
      <c r="J6" s="6" t="str" cm="1">
        <f t="array" ref="J6">fn보너스(E6,F6,G6)</f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/>
      <c r="J7" s="6" cm="1">
        <f t="array" ref="J7">fn보너스(E7,F7,G7)</f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/>
      <c r="J8" s="6" cm="1">
        <f t="array" ref="J8">fn보너스(E8,F8,G8)</f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/>
      <c r="J9" s="6" t="str" cm="1">
        <f t="array" ref="J9">fn보너스(E9,F9,G9)</f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/>
      <c r="J10" s="6" t="str" cm="1">
        <f t="array" ref="J10">fn보너스(E10,F10,G10)</f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/>
      <c r="J11" s="6" cm="1">
        <f t="array" ref="J11">fn보너스(E11,F11,G11)</f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/>
      <c r="J12" s="6" t="str" cm="1">
        <f t="array" ref="J12">fn보너스(E12,F12,G12)</f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/>
      <c r="J13" s="6" t="str" cm="1">
        <f t="array" ref="J13">fn보너스(E13,F13,G13)</f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/>
      <c r="J14" s="6" t="str" cm="1">
        <f t="array" ref="J14">fn보너스(E14,F14,G14)</f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/>
      <c r="J15" s="6" t="str" cm="1">
        <f t="array" ref="J15">fn보너스(E15,F15,G15)</f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/>
      <c r="J16" s="6" t="str" cm="1">
        <f t="array" ref="J16">fn보너스(E16,F16,G16)</f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/>
      <c r="J17" s="6" t="str" cm="1">
        <f t="array" ref="J17">fn보너스(E17,F17,G17)</f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/>
      <c r="J18" s="6" t="str" cm="1">
        <f t="array" ref="J18">fn보너스(E18,F18,G18)</f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/>
      <c r="J19" s="6" t="str" cm="1">
        <f t="array" ref="J19">fn보너스(E19,F19,G19)</f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/>
      <c r="J20" s="6" t="str" cm="1">
        <f t="array" ref="J20">fn보너스(E20,F20,G20)</f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/>
      <c r="J21" s="6" t="str" cm="1">
        <f t="array" ref="J21">fn보너스(E21,F21,G21)</f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/>
      <c r="J22" s="6" t="str" cm="1">
        <f t="array" ref="J22">fn보너스(E22,F22,G22)</f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/>
      <c r="J23" s="6" cm="1">
        <f t="array" ref="J23">fn보너스(E23,F23,G23)</f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/>
      <c r="J24" s="6" t="str" cm="1">
        <f t="array" ref="J24">fn보너스(E24,F24,G24)</f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/>
      <c r="J25" s="6" t="str" cm="1">
        <f t="array" ref="J25">fn보너스(E25,F25,G25)</f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/>
      <c r="J26" s="6" t="str" cm="1">
        <f t="array" ref="J26">fn보너스(E26,F26,G26)</f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/>
      <c r="J27" s="6" cm="1">
        <f t="array" ref="J27">fn보너스(E27,F27,G27)</f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TEXT(SUM(($C$4:$C$27=$G31)*$E$4:$E$27),"0명")</f>
        <v>120명</v>
      </c>
      <c r="I31" s="6">
        <f>IFERROR(AVERAGEIFS($H$4:$H$27,$C$4:$C$27,$G31,$E$4:$E$27,"&gt;=50"),"")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TEXT(SUM(($C$4:$C$27=$G32)*$E$4:$E$27),"0명")</f>
        <v>117명</v>
      </c>
      <c r="I32" s="6">
        <f t="shared" ref="I32:I37" si="1">IFERROR(AVERAGEIFS($H$4:$H$27,$C$4:$C$27,$G32,$E$4:$E$27,"&gt;=50"),"")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TEXT(SUM(($C$4:$C$27=$G33)*$E$4:$E$27),"0명")</f>
        <v>126명</v>
      </c>
      <c r="I33" s="6" t="str">
        <f t="shared" si="1"/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TEXT(SUM(($C$4:$C$27=$G34)*$E$4:$E$27),"0명")</f>
        <v>259명</v>
      </c>
      <c r="I34" s="6">
        <f t="shared" si="1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TEXT(SUM(($C$4:$C$27=$G35)*$E$4:$E$27),"0명")</f>
        <v>218명</v>
      </c>
      <c r="I35" s="6">
        <f t="shared" si="1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TEXT(SUM(($C$4:$C$27=$G36)*$E$4:$E$27),"0명")</f>
        <v>314명</v>
      </c>
      <c r="I36" s="6">
        <f t="shared" si="1"/>
        <v>2846666.6666666665</v>
      </c>
    </row>
    <row r="37" spans="1:9" x14ac:dyDescent="0.4">
      <c r="G37" s="1" t="s">
        <v>63</v>
      </c>
      <c r="H37" s="1" t="str">
        <f t="array" ref="H37">TEXT(SUM(($C$4:$C$27=$G37)*$E$4:$E$27),"0명")</f>
        <v>42명</v>
      </c>
      <c r="I37" s="6" t="str">
        <f t="shared" si="1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C2" sqref="C2"/>
    </sheetView>
  </sheetViews>
  <sheetFormatPr defaultRowHeight="17.399999999999999" x14ac:dyDescent="0.4"/>
  <cols>
    <col min="1" max="1" width="15.09765625" bestFit="1" customWidth="1"/>
    <col min="2" max="2" width="10.59765625" bestFit="1" customWidth="1"/>
    <col min="3" max="3" width="7.3984375" bestFit="1" customWidth="1"/>
    <col min="4" max="4" width="14.19921875" bestFit="1" customWidth="1"/>
  </cols>
  <sheetData>
    <row r="2" spans="1:4" x14ac:dyDescent="0.4">
      <c r="A2" s="12" t="s">
        <v>3</v>
      </c>
      <c r="B2" s="12" t="s">
        <v>2</v>
      </c>
      <c r="C2" t="s">
        <v>87</v>
      </c>
      <c r="D2" t="s">
        <v>83</v>
      </c>
    </row>
    <row r="3" spans="1:4" x14ac:dyDescent="0.4">
      <c r="A3" t="s">
        <v>18</v>
      </c>
      <c r="B3" t="s">
        <v>13</v>
      </c>
      <c r="C3" s="18">
        <v>4</v>
      </c>
      <c r="D3" s="13">
        <v>0.15552523874488403</v>
      </c>
    </row>
    <row r="4" spans="1:4" x14ac:dyDescent="0.4">
      <c r="B4" t="s">
        <v>17</v>
      </c>
      <c r="C4" s="18">
        <v>4</v>
      </c>
      <c r="D4" s="13">
        <v>0.1432469304229195</v>
      </c>
    </row>
    <row r="5" spans="1:4" x14ac:dyDescent="0.4">
      <c r="B5" t="s">
        <v>21</v>
      </c>
      <c r="C5" s="18">
        <v>1</v>
      </c>
      <c r="D5" s="13">
        <v>4.0927694406548434E-2</v>
      </c>
    </row>
    <row r="6" spans="1:4" x14ac:dyDescent="0.4">
      <c r="B6" t="s">
        <v>63</v>
      </c>
      <c r="C6" s="18">
        <v>1</v>
      </c>
      <c r="D6" s="13">
        <v>3.2742155525238743E-2</v>
      </c>
    </row>
    <row r="7" spans="1:4" x14ac:dyDescent="0.4">
      <c r="B7" t="s">
        <v>26</v>
      </c>
      <c r="C7" s="18">
        <v>1</v>
      </c>
      <c r="D7" s="13">
        <v>2.4556616643929059E-2</v>
      </c>
    </row>
    <row r="8" spans="1:4" x14ac:dyDescent="0.4">
      <c r="A8" t="s">
        <v>84</v>
      </c>
      <c r="C8" s="18" t="s">
        <v>86</v>
      </c>
      <c r="D8" s="13">
        <v>3.6090785067592702E-2</v>
      </c>
    </row>
    <row r="9" spans="1:4" x14ac:dyDescent="0.4">
      <c r="A9" t="s">
        <v>14</v>
      </c>
      <c r="B9" t="s">
        <v>53</v>
      </c>
      <c r="C9" s="18">
        <v>4</v>
      </c>
      <c r="D9" s="13">
        <v>0.208731241473397</v>
      </c>
    </row>
    <row r="10" spans="1:4" x14ac:dyDescent="0.4">
      <c r="B10" t="s">
        <v>35</v>
      </c>
      <c r="C10" s="18">
        <v>4</v>
      </c>
      <c r="D10" s="13">
        <v>0.165075034106412</v>
      </c>
    </row>
    <row r="11" spans="1:4" x14ac:dyDescent="0.4">
      <c r="B11" t="s">
        <v>26</v>
      </c>
      <c r="C11" s="18">
        <v>3</v>
      </c>
      <c r="D11" s="13">
        <v>0.13642564802182811</v>
      </c>
    </row>
    <row r="12" spans="1:4" x14ac:dyDescent="0.4">
      <c r="B12" t="s">
        <v>21</v>
      </c>
      <c r="C12" s="18">
        <v>2</v>
      </c>
      <c r="D12" s="13">
        <v>9.2769440654843105E-2</v>
      </c>
    </row>
    <row r="13" spans="1:4" x14ac:dyDescent="0.4">
      <c r="A13" t="s">
        <v>85</v>
      </c>
      <c r="C13" s="18" t="s">
        <v>86</v>
      </c>
      <c r="D13" s="13">
        <v>4.6384720327421552E-2</v>
      </c>
    </row>
    <row r="14" spans="1:4" x14ac:dyDescent="0.4">
      <c r="A14" t="s">
        <v>82</v>
      </c>
      <c r="C14" s="18">
        <v>24</v>
      </c>
      <c r="D14" s="1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tabSelected="1" workbookViewId="0">
      <selection activeCell="C3" sqref="C3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2">
    <dataValidation type="list" errorStyle="information" allowBlank="1" showInputMessage="1" showErrorMessage="1" errorTitle="입력오류" error="1과 2 중에서 선택해야 합니다." promptTitle="입력" prompt="1은 남자 2는 여자" sqref="C4:C26" xr:uid="{A5E9DFF7-5F83-4DF5-B654-50F081D14EC5}">
      <formula1>"1,2"</formula1>
    </dataValidation>
    <dataValidation type="list" errorStyle="information" allowBlank="1" showInputMessage="1" showErrorMessage="1" errorTitle="입력오류" error="1과 2 중에서 선택해야 합니다." promptTitle="입력" prompt="1은 남자 _x000a_2는 여자" sqref="C3" xr:uid="{25F5DB16-BFCF-449E-BA67-1CDCCA777B7B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5" zoomScaleNormal="100" workbookViewId="0">
      <selection activeCell="N23" sqref="N23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J8" sqref="J8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{ED895EFF-EFE8-4DBD-B319-E777A18F5815}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D895EFF-EFE8-4DBD-B319-E777A18F5815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L14" sqref="L14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혜은 박</cp:lastModifiedBy>
  <dcterms:created xsi:type="dcterms:W3CDTF">2023-08-09T00:13:15Z</dcterms:created>
  <dcterms:modified xsi:type="dcterms:W3CDTF">2025-04-16T15:49:30Z</dcterms:modified>
</cp:coreProperties>
</file>