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02 최신기출유형\07회\"/>
    </mc:Choice>
  </mc:AlternateContent>
  <xr:revisionPtr revIDLastSave="0" documentId="13_ncr:1_{0BA3F31D-2AC0-464B-9D72-22C3ECC19125}" xr6:coauthVersionLast="47" xr6:coauthVersionMax="47" xr10:uidLastSave="{00000000-0000-0000-0000-000000000000}"/>
  <bookViews>
    <workbookView xWindow="-120" yWindow="-120" windowWidth="29040" windowHeight="15840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I32" i="2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27" i="2" a="1"/>
  <c r="J6" i="2" a="1"/>
  <c r="J8" i="2" a="1"/>
  <c r="J10" i="2" a="1"/>
  <c r="J12" i="2" a="1"/>
  <c r="J14" i="2" a="1"/>
  <c r="J16" i="2" a="1"/>
  <c r="J18" i="2" a="1"/>
  <c r="J20" i="2" a="1"/>
  <c r="J22" i="2" a="1"/>
  <c r="J24" i="2" a="1"/>
  <c r="J26" i="2" a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4" i="2" a="1"/>
  <c r="J25" i="2" l="1"/>
  <c r="J23" i="2"/>
  <c r="J21" i="2"/>
  <c r="J19" i="2"/>
  <c r="J17" i="2"/>
  <c r="J15" i="2"/>
  <c r="J13" i="2"/>
  <c r="J11" i="2"/>
  <c r="J9" i="2"/>
  <c r="J7" i="2"/>
  <c r="J5" i="2"/>
  <c r="J26" i="2"/>
  <c r="J24" i="2"/>
  <c r="J22" i="2"/>
  <c r="J20" i="2"/>
  <c r="J18" i="2"/>
  <c r="J16" i="2"/>
  <c r="J14" i="2"/>
  <c r="J12" i="2"/>
  <c r="J10" i="2"/>
  <c r="J8" i="2"/>
  <c r="J6" i="2"/>
  <c r="J27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D856C7-5D1D-4B13-8801-402334FA0A3E}" sourceFile="C:\02 최신기출유형\07회\문화센터.xlsx" keepAlive="1" name="문화센터" type="5" refreshedVersion="7" background="1">
    <dbPr connection="Provider=Microsoft.ACE.OLEDB.12.0;User ID=Admin;Data Source=C: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<sst xmlns="http://schemas.openxmlformats.org/spreadsheetml/2006/main" count="476" uniqueCount="82">
  <si>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</si>
  <si>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</si>
  <si>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</si>
  <si>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</si>
  <si>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</si>
  <si>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</si>
  <si>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</si>
  <si>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</si>
  <si>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</si>
  <si>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</si>
  <si>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</si>
  <si>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</si>
  <si>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</si>
  <si>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</si>
  <si>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</si>
  <si>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</si>
  <si>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</si>
  <si>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</si>
  <si>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</si>
  <si>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</si>
  <si>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</si>
  <si>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</si>
  <si>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</si>
  <si>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</si>
  <si>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</si>
  <si>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</si>
  <si>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</si>
  <si>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</si>
  <si>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</si>
  <si>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</si>
  <si>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</si>
  <si>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</si>
  <si>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</si>
  <si>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</si>
  <si>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</si>
  <si>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</si>
  <si>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</si>
  <si>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</si>
  <si>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</si>
  <si>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</si>
  <si>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</si>
  <si>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</si>
  <si>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</si>
  <si>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</si>
  <si>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</si>
  <si>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</si>
  <si>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</si>
  <si>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</si>
  <si>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</si>
  <si>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</si>
  <si>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</si>
  <si>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</si>
  <si>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</si>
  <si>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</si>
  <si>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</si>
  <si>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</si>
  <si>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</si>
  <si>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</si>
  <si>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</si>
  <si>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</si>
  <si>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</si>
  <si>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</si>
  <si>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</si>
  <si>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</si>
  <si>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</si>
  <si>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</si>
  <si>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</si>
  <si>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</si>
  <si>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</si>
  <si>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</si>
  <si>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</si>
  <si>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</si>
  <si>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</si>
  <si>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</si>
  <si>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</si>
  <si>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</si>
  <si>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</si>
  <si>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</si>
  <si>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남 요약</t>
  </si>
  <si>
    <t>여 요약</t>
  </si>
  <si>
    <t>합계 : 월급여액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</si>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</sst>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26.67609050926" backgroundQuery="1" createdVersion="7" refreshedVersion="7" minRefreshableVersion="3" recordCount="24" xr:uid="{8EABB09B-6D8E-48EF-B915-A1B2DE2F8E00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AC3DBC-D743-4E12-A2BD-6164F443529C}" name="피벗 테이블1" cacheId="5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 fieldListSortAscending="1">
  <location ref="A2:D14" firstHeaderRow="1" firstDataRow="1" firstDataCol="3"/>
  <pivotFields count="11">
    <pivotField name="인원수" axis="axisRow" compact="0" outline="0" showAll="0" countASubtotal="1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countA"/>
      </items>
    </pivotField>
    <pivotField compact="0" outline="0" showAll="0"/>
    <pivotField axis="axisRow" compact="0" outline="0" showAll="0" sortType="descending">
      <items count="8">
        <item sd="0" x="2"/>
        <item sd="0" x="0"/>
        <item sd="0" x="1"/>
        <item sd="0" x="5"/>
        <item sd="0" x="3"/>
        <item sd="0" x="4"/>
        <item sd="0" x="6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3"/>
    <field x="2"/>
    <field x="0"/>
  </rowFields>
  <rowItems count="12">
    <i>
      <x/>
      <x v="3"/>
    </i>
    <i r="1">
      <x v="5"/>
    </i>
    <i r="1">
      <x v="1"/>
    </i>
    <i r="1">
      <x v="6"/>
    </i>
    <i r="1">
      <x/>
    </i>
    <i t="default">
      <x/>
    </i>
    <i>
      <x v="1"/>
      <x v="2"/>
    </i>
    <i r="1">
      <x v="4"/>
    </i>
    <i r="1">
      <x/>
    </i>
    <i r="1">
      <x v="1"/>
    </i>
    <i t="default">
      <x v="1"/>
    </i>
    <i t="grand">
      <x/>
    </i>
  </rowItems>
  <colItems count="1">
    <i/>
  </colItems>
  <dataFields count="1">
    <dataField name="합계 : 월급여액" fld="7" showDataAs="percentOfTotal" baseField="4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O14" sqref="O14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OR($K3&gt;=LARGE($K$3:$K$26,3), $K3&lt;=SMALL($K$3:$K$26,3))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 ($C3&lt;&gt;"발레")+($C3&lt;&gt;"네일아트"))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workbookViewId="0">
      <selection activeCell="M7" sqref="M7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IF(MID($B4, 3, 1)="1", "남", 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IF($H4*(VLOOKUP($E4,$A$32:$E$36,MATCH(($F4*$G4),$B$31:$E$31,1)+1,1))&gt;=MAX(100000), $H4*(VLOOKUP($E4,$A$32:$E$36,MATCH(($F4*$G4),$B$31:$E$31,1)+1,1)), 100000)</f>
        <v>100000</v>
      </c>
      <c r="J4" s="6" t="str" cm="1">
        <f t="array" ref="J4">fn보너스(E4,F4,G4)</f>
        <v xml:space="preserve"> </v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IF(MID($B5, 3, 1)="1", "남", 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IF($H5*(VLOOKUP($E5,$A$32:$E$36,MATCH(($F5*$G5),$B$31:$E$31,1)+1,1))&gt;=MAX(100000), $H5*(VLOOKUP($E5,$A$32:$E$36,MATCH(($F5*$G5),$B$31:$E$31,1)+1,1)), 100000)</f>
        <v>286000</v>
      </c>
      <c r="J5" s="6" t="str" cm="1">
        <f t="array" ref="J5">fn보너스(E5,F5,G5)</f>
        <v xml:space="preserve"> </v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 xml:space="preserve"> </v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 xml:space="preserve"> </v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 xml:space="preserve"> </v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 xml:space="preserve"> </v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 xml:space="preserve"> </v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 xml:space="preserve"> </v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 xml:space="preserve"> </v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 xml:space="preserve"> </v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 xml:space="preserve"> </v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 xml:space="preserve"> </v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 xml:space="preserve"> </v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 xml:space="preserve"> </v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 xml:space="preserve"> </v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 xml:space="preserve"> </v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 xml:space="preserve"> </v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 xml:space="preserve"> </v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 xml:space="preserve"> </v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 "0명")</f>
        <v>120명</v>
      </c>
      <c r="I31" s="6">
        <f>IFERROR(AVERAGEIFS($H$4:$H$27, $C$4:$C$27, $G31, $E$4:$E$27, "&gt;=50"), 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 "0명")</f>
        <v>117명</v>
      </c>
      <c r="I32" s="6">
        <f t="shared" ref="I32:I37" si="2">IFERROR(AVERAGEIFS($H$4:$H$27, $C$4:$C$27, $G32, $E$4:$E$27, "&gt;=50"), 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 "0명")</f>
        <v>126명</v>
      </c>
      <c r="I33" s="6" t="str">
        <f t="shared" si="2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 "0명")</f>
        <v>259명</v>
      </c>
      <c r="I34" s="6">
        <f t="shared" si="2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 "0명")</f>
        <v>218명</v>
      </c>
      <c r="I35" s="6">
        <f t="shared" si="2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 "0명")</f>
        <v>314명</v>
      </c>
      <c r="I36" s="6">
        <f t="shared" si="2"/>
        <v>2846666.6666666665</v>
      </c>
    </row>
    <row r="37" spans="1:9" x14ac:dyDescent="0.3">
      <c r="G37" s="1" t="s">
        <v>63</v>
      </c>
      <c r="H37" s="1" t="str">
        <f t="array" ref="H37">TEXT(SUM(($C$4:$C$27=$G37)*$E$4:$E$27), 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B2" sqref="B2"/>
    </sheetView>
  </sheetViews>
  <sheetFormatPr defaultRowHeight="16.5" x14ac:dyDescent="0.3"/>
  <cols>
    <col min="1" max="1" width="18.125" customWidth="1"/>
    <col min="2" max="2" width="15.625" customWidth="1"/>
    <col min="3" max="3" width="9.375" bestFit="1" customWidth="1"/>
    <col min="4" max="4" width="15.25" bestFit="1" customWidth="1"/>
  </cols>
  <sheetData>
    <row r="2" spans="1:4" x14ac:dyDescent="0.3">
      <c r="A2" s="15" t="s">
        <v>3</v>
      </c>
      <c r="B2" s="15" t="s">
        <v>2</v>
      </c>
      <c r="C2" s="15" t="s">
        <v>81</v>
      </c>
      <c r="D2" t="s">
        <v>80</v>
      </c>
    </row>
    <row r="3" spans="1:4" x14ac:dyDescent="0.3">
      <c r="A3" t="s">
        <v>18</v>
      </c>
      <c r="B3" t="s">
        <v>13</v>
      </c>
      <c r="D3" s="16">
        <v>0.15552523874488403</v>
      </c>
    </row>
    <row r="4" spans="1:4" x14ac:dyDescent="0.3">
      <c r="B4" t="s">
        <v>17</v>
      </c>
      <c r="D4" s="16">
        <v>0.1432469304229195</v>
      </c>
    </row>
    <row r="5" spans="1:4" x14ac:dyDescent="0.3">
      <c r="B5" t="s">
        <v>21</v>
      </c>
      <c r="D5" s="16">
        <v>4.0927694406548434E-2</v>
      </c>
    </row>
    <row r="6" spans="1:4" x14ac:dyDescent="0.3">
      <c r="B6" t="s">
        <v>63</v>
      </c>
      <c r="D6" s="16">
        <v>3.2742155525238743E-2</v>
      </c>
    </row>
    <row r="7" spans="1:4" x14ac:dyDescent="0.3">
      <c r="B7" t="s">
        <v>26</v>
      </c>
      <c r="D7" s="16">
        <v>2.4556616643929059E-2</v>
      </c>
    </row>
    <row r="8" spans="1:4" x14ac:dyDescent="0.3">
      <c r="A8" t="s">
        <v>78</v>
      </c>
      <c r="D8" s="16">
        <v>0.39699863574351979</v>
      </c>
    </row>
    <row r="9" spans="1:4" x14ac:dyDescent="0.3">
      <c r="A9" t="s">
        <v>14</v>
      </c>
      <c r="B9" t="s">
        <v>53</v>
      </c>
      <c r="D9" s="16">
        <v>0.208731241473397</v>
      </c>
    </row>
    <row r="10" spans="1:4" x14ac:dyDescent="0.3">
      <c r="B10" t="s">
        <v>35</v>
      </c>
      <c r="D10" s="16">
        <v>0.165075034106412</v>
      </c>
    </row>
    <row r="11" spans="1:4" x14ac:dyDescent="0.3">
      <c r="B11" t="s">
        <v>26</v>
      </c>
      <c r="D11" s="16">
        <v>0.13642564802182811</v>
      </c>
    </row>
    <row r="12" spans="1:4" x14ac:dyDescent="0.3">
      <c r="B12" t="s">
        <v>21</v>
      </c>
      <c r="D12" s="16">
        <v>9.2769440654843105E-2</v>
      </c>
    </row>
    <row r="13" spans="1:4" x14ac:dyDescent="0.3">
      <c r="A13" t="s">
        <v>79</v>
      </c>
      <c r="D13" s="16">
        <v>0.60300136425648021</v>
      </c>
    </row>
    <row r="14" spans="1:4" x14ac:dyDescent="0.3">
      <c r="A14" t="s">
        <v>77</v>
      </c>
      <c r="D14" s="16">
        <v>1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I4" sqref="I4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BBB50837-ADB1-40D1-A3F0-FA908742667C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N8" sqref="N8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P9" sqref="P9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7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7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7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7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7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7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7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7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7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7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7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7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7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7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7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7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7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7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7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7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7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7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7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7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{B35DCA9E-E8D9-49B4-A7A3-21970025D133}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35DCA9E-E8D9-49B4-A7A3-21970025D1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2024-11-30T07:49:51Z</dcterms:modified>
</cp:coreProperties>
</file>