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niv\컴활\길벗컴활1급기출\02 최신기출유형\07회\"/>
    </mc:Choice>
  </mc:AlternateContent>
  <xr:revisionPtr revIDLastSave="0" documentId="13_ncr:1_{A4E847F0-9386-4D2E-BBC1-B1EE07E6C821}" xr6:coauthVersionLast="47" xr6:coauthVersionMax="47" xr10:uidLastSave="{00000000-0000-0000-0000-000000000000}"/>
  <bookViews>
    <workbookView xWindow="-110" yWindow="-110" windowWidth="25820" windowHeight="15500" activeTab="2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상반기수강현황_b1e620ea-846a-450a-a344-4692a36a667c" name="상반기수강현황" connection="문화센터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2" l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/>
  <c r="I32" i="2"/>
  <c r="I33" i="2"/>
  <c r="I34" i="2"/>
  <c r="I35" i="2"/>
  <c r="I36" i="2"/>
  <c r="I37" i="2"/>
  <c r="I31" i="2"/>
  <c r="A2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FA1650-D017-4E1D-ACA2-65F64F5F0DD1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4ED777A4-6795-4FAD-B7A9-190C4662555D}" sourceFile="C:\univ\컴활\길벗컴활1급기출\02 최신기출유형\07회\문화센터.xlsx" name="문화센터" type="100" refreshedVersion="8" minRefreshableVersion="5">
    <extLst>
      <ext xmlns:x15="http://schemas.microsoft.com/office/spreadsheetml/2010/11/main" uri="{DE250136-89BD-433C-8126-D09CA5730AF9}">
        <x15:connection id="c816a7b0-87cf-448f-9f80-fe7f757eb719" autoDelete="1"/>
      </ext>
    </extLst>
  </connection>
</connections>
</file>

<file path=xl/sharedStrings.xml><?xml version="1.0" encoding="utf-8"?>
<sst xmlns="http://schemas.openxmlformats.org/spreadsheetml/2006/main" count="476" uniqueCount="82">
  <si>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</si>
  <si>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</si>
  <si>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</si>
  <si>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</si>
  <si>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</si>
  <si>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</si>
  <si>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</si>
  <si>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</si>
  <si>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</si>
  <si>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</si>
  <si>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</si>
  <si>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</si>
  <si>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</si>
  <si>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</si>
  <si>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</si>
  <si>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</si>
  <si>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</si>
  <si>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</si>
  <si>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</si>
  <si>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</si>
  <si>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</si>
  <si>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</si>
  <si>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</si>
  <si>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</si>
  <si>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</si>
  <si>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</si>
  <si>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</si>
  <si>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</si>
  <si>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</si>
  <si>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</si>
  <si>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</si>
  <si>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</si>
  <si>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</si>
  <si>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</si>
  <si>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</si>
  <si>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</si>
  <si>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</si>
  <si>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</si>
  <si>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</si>
  <si>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</si>
  <si>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</si>
  <si>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</si>
  <si>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</si>
  <si>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</si>
  <si>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</si>
  <si>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</si>
  <si>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</si>
  <si>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</si>
  <si>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</si>
  <si>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</si>
  <si>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</si>
  <si>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</si>
  <si>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</si>
  <si>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</si>
  <si>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</si>
  <si>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</si>
  <si>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</si>
  <si>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</si>
  <si>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</si>
  <si>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</si>
  <si>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</si>
  <si>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</si>
  <si>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</si>
  <si>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</si>
  <si>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</si>
  <si>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</si>
  <si>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</si>
  <si>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</si>
  <si>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</si>
  <si>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</si>
  <si>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</si>
  <si>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</si>
  <si>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</si>
  <si>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</si>
  <si>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</si>
  <si>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</si>
  <si>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</si>
  <si>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</si>
  <si>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합계: 월급여액</t>
  </si>
  <si>
    <t>인원수</t>
  </si>
  <si>
    <t>남 요약</t>
  </si>
  <si>
    <t>여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</si>
</sst>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  <numFmt numFmtId="177" formatCode="@\ &quot;*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9580383"/>
        <c:axId val="699578463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699578463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99580383"/>
        <c:crosses val="max"/>
        <c:crossBetween val="between"/>
      </c:valAx>
      <c:catAx>
        <c:axId val="69958038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99578463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50800</xdr:colOff>
          <xdr:row>2</xdr:row>
          <xdr:rowOff>203200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류현정" refreshedDate="45541.095612962963" backgroundQuery="1" createdVersion="8" refreshedVersion="8" minRefreshableVersion="3" recordCount="0" supportSubquery="1" supportAdvancedDrill="1" xr:uid="{1FE5DBA3-8F2B-4CB5-90A0-1477DEB01ED6}">
  <cacheSource type="external" connectionId="1"/>
  <cacheFields count="4">
    <cacheField name="[상반기수강현황].[성별].[성별]" caption="성별" numFmtId="0" hierarchy="3" level="1">
      <sharedItems count="2">
        <s v="남"/>
        <s v="여"/>
      </sharedItems>
    </cacheField>
    <cacheField name="[상반기수강현황].[수업과목].[수업과목]" caption="수업과목" numFmtId="0" hierarchy="2" level="1">
      <sharedItems count="7">
        <s v="네일아트"/>
        <s v="바이올린"/>
        <s v="스포츠댄스"/>
        <s v="음악줄넘기"/>
        <s v="하모니카"/>
        <s v="발레"/>
        <s v="요가"/>
      </sharedItems>
    </cacheField>
    <cacheField name="[Measures].[합계: 월급여액]" caption="합계: 월급여액" numFmtId="0" hierarchy="13" level="32767"/>
    <cacheField name="[Measures].[개수: 강사명]" caption="개수: 강사명" numFmtId="0" hierarchy="14" level="32767"/>
  </cacheFields>
  <cacheHierarchies count="15">
    <cacheHierarchy uniqueName="[상반기수강현황].[강사명]" caption="강사명" attribute="1" defaultMemberUniqueName="[상반기수강현황].[강사명].[All]" allUniqueName="[상반기수강현황].[강사명].[All]" dimensionUniqueName="[상반기수강현황]" displayFolder="" count="2" memberValueDatatype="130" unbalanced="0"/>
    <cacheHierarchy uniqueName="[상반기수강현황].[강사코드]" caption="강사코드" attribute="1" defaultMemberUniqueName="[상반기수강현황].[강사코드].[All]" allUniqueName="[상반기수강현황].[강사코드].[All]" dimensionUniqueName="[상반기수강현황]" displayFolder="" count="0" memberValueDatatype="130" unbalanced="0"/>
    <cacheHierarchy uniqueName="[상반기수강현황].[수업과목]" caption="수업과목" attribute="1" defaultMemberUniqueName="[상반기수강현황].[수업과목].[All]" allUniqueName="[상반기수강현황].[수업과목].[All]" dimensionUniqueName="[상반기수강현황]" displayFolder="" count="2" memberValueDatatype="130" unbalanced="0">
      <fieldsUsage count="2">
        <fieldUsage x="-1"/>
        <fieldUsage x="1"/>
      </fieldsUsage>
    </cacheHierarchy>
    <cacheHierarchy uniqueName="[상반기수강현황].[성별]" caption="성별" attribute="1" defaultMemberUniqueName="[상반기수강현황].[성별].[All]" allUniqueName="[상반기수강현황].[성별].[All]" dimensionUniqueName="[상반기수강현황]" displayFolder="" count="2" memberValueDatatype="130" unbalanced="0">
      <fieldsUsage count="2">
        <fieldUsage x="-1"/>
        <fieldUsage x="0"/>
      </fieldsUsage>
    </cacheHierarchy>
    <cacheHierarchy uniqueName="[상반기수강현황].[수강인원]" caption="수강인원" attribute="1" defaultMemberUniqueName="[상반기수강현황].[수강인원].[All]" allUniqueName="[상반기수강현황].[수강인원].[All]" dimensionUniqueName="[상반기수강현황]" displayFolder="" count="0" memberValueDatatype="5" unbalanced="0"/>
    <cacheHierarchy uniqueName="[상반기수강현황].[근무시간]" caption="근무시간" attribute="1" defaultMemberUniqueName="[상반기수강현황].[근무시간].[All]" allUniqueName="[상반기수강현황].[근무시간].[All]" dimensionUniqueName="[상반기수강현황]" displayFolder="" count="0" memberValueDatatype="5" unbalanced="0"/>
    <cacheHierarchy uniqueName="[상반기수강현황].[근무일수]" caption="근무일수" attribute="1" defaultMemberUniqueName="[상반기수강현황].[근무일수].[All]" allUniqueName="[상반기수강현황].[근무일수].[All]" dimensionUniqueName="[상반기수강현황]" displayFolder="" count="0" memberValueDatatype="5" unbalanced="0"/>
    <cacheHierarchy uniqueName="[상반기수강현황].[월급여액]" caption="월급여액" attribute="1" defaultMemberUniqueName="[상반기수강현황].[월급여액].[All]" allUniqueName="[상반기수강현황].[월급여액].[All]" dimensionUniqueName="[상반기수강현황]" displayFolder="" count="0" memberValueDatatype="5" unbalanced="0"/>
    <cacheHierarchy uniqueName="[상반기수강현황].[수당]" caption="수당" attribute="1" defaultMemberUniqueName="[상반기수강현황].[수당].[All]" allUniqueName="[상반기수강현황].[수당].[All]" dimensionUniqueName="[상반기수강현황]" displayFolder="" count="0" memberValueDatatype="5" unbalanced="0"/>
    <cacheHierarchy uniqueName="[상반기수강현황].[세금]" caption="세금" attribute="1" defaultMemberUniqueName="[상반기수강현황].[세금].[All]" allUniqueName="[상반기수강현황].[세금].[All]" dimensionUniqueName="[상반기수강현황]" displayFolder="" count="0" memberValueDatatype="5" unbalanced="0"/>
    <cacheHierarchy uniqueName="[상반기수강현황].[실지급액]" caption="실지급액" attribute="1" defaultMemberUniqueName="[상반기수강현황].[실지급액].[All]" allUniqueName="[상반기수강현황].[실지급액].[All]" dimensionUniqueName="[상반기수강현황]" displayFolder="" count="0" memberValueDatatype="5" unbalanced="0"/>
    <cacheHierarchy uniqueName="[Measures].[__XL_Count 상반기수강현황]" caption="__XL_Count 상반기수강현황" measure="1" displayFolder="" measureGroup="상반기수강현황" count="0" hidden="1"/>
    <cacheHierarchy uniqueName="[Measures].[__No measures defined]" caption="__No measures defined" measure="1" displayFolder="" count="0" hidden="1"/>
    <cacheHierarchy uniqueName="[Measures].[합계: 월급여액]" caption="합계: 월급여액" measure="1" displayFolder="" measureGroup="상반기수강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개수: 강사명]" caption="개수: 강사명" measure="1" displayFolder="" measureGroup="상반기수강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상반기수강현황" uniqueName="[상반기수강현황]" caption="상반기수강현황"/>
  </dimensions>
  <measureGroups count="1">
    <measureGroup name="상반기수강현황" caption="상반기수강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2745B6-9740-46A8-BCD4-F388163C3D3E}" name="피벗 테이블1" cacheId="0" applyNumberFormats="0" applyBorderFormats="0" applyFontFormats="0" applyPatternFormats="0" applyAlignmentFormats="0" applyWidthHeightFormats="1" dataCaption="값" updatedVersion="8" minRefreshableVersion="3" visualTotals="0" useAutoFormatting="1" subtotalHiddenItems="1" itemPrintTitles="1" createdVersion="8" indent="0" compact="0" compactData="0" multipleFieldFilters="0">
  <location ref="A2:D14" firstHeaderRow="0" firstDataRow="1" firstDataCol="2"/>
  <pivotFields count="4">
    <pivotField axis="axisRow" compact="0" allDrilled="1" outline="0" showAll="0" dataSourceSort="1" defaultAttributeDrillState="1">
      <items count="3">
        <item x="0"/>
        <item x="1"/>
        <item t="default"/>
      </items>
    </pivotField>
    <pivotField axis="axisRow" compact="0" allDrilled="1" outline="0" showAll="0" sortType="descending" defaultAttributeDrillState="1">
      <items count="8">
        <item x="0"/>
        <item x="1"/>
        <item x="2"/>
        <item x="3"/>
        <item x="4"/>
        <item x="5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dataField="1" compact="0" outline="0" showAll="0" defaultSubtotal="0"/>
    <pivotField dataField="1" compact="0" outline="0" showAll="0"/>
  </pivotFields>
  <rowFields count="2">
    <field x="0"/>
    <field x="1"/>
  </rowFields>
  <rowItems count="12">
    <i>
      <x/>
      <x v="2"/>
    </i>
    <i r="1">
      <x v="3"/>
    </i>
    <i r="1">
      <x v="1"/>
    </i>
    <i r="1">
      <x v="4"/>
    </i>
    <i r="1">
      <x/>
    </i>
    <i t="default">
      <x/>
    </i>
    <i>
      <x v="1"/>
      <x v="5"/>
    </i>
    <i r="1">
      <x v="6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3" subtotal="count" baseField="1" baseItem="2"/>
    <dataField name="합계: 월급여액" fld="2" showDataAs="percentOfTotal" baseField="0" baseItem="0" numFmtId="10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인원수"/>
  </pivotHierarchies>
  <pivotTableStyleInfo name="PivotStyleMedium9" showRowHeaders="1" showColHeaders="1" showRowStripes="0" showColStripes="0" showLastColumn="1"/>
  <rowHierarchiesUsage count="2">
    <rowHierarchyUsage hierarchyUsage="3"/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문화센터">
        <x15:activeTabTopLevelEntity name="[상반기수강현황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18" workbookViewId="0">
      <selection activeCell="E28" sqref="E28"/>
    </sheetView>
  </sheetViews>
  <sheetFormatPr defaultRowHeight="17" x14ac:dyDescent="0.45"/>
  <cols>
    <col min="1" max="1" width="7.83203125" bestFit="1" customWidth="1"/>
    <col min="2" max="2" width="11" bestFit="1" customWidth="1"/>
    <col min="3" max="3" width="11.75" bestFit="1" customWidth="1"/>
    <col min="4" max="4" width="9.33203125" bestFit="1" customWidth="1"/>
    <col min="5" max="5" width="10.83203125" bestFit="1" customWidth="1"/>
    <col min="8" max="8" width="11.58203125" bestFit="1" customWidth="1"/>
    <col min="9" max="10" width="10.08203125" bestFit="1" customWidth="1"/>
    <col min="11" max="11" width="11.58203125" bestFit="1" customWidth="1"/>
  </cols>
  <sheetData>
    <row r="2" spans="1:11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5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5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5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5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5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5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5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5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5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5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5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5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5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5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5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5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5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5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5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5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5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5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5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5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5">
      <c r="A28" t="s">
        <v>76</v>
      </c>
    </row>
    <row r="29" spans="1:11" x14ac:dyDescent="0.45">
      <c r="A29" t="b">
        <f>OR(K3&gt;=LARGE($K$3:$K$26,3),K3&lt;=SMALL($K$3:$K$26,3))</f>
        <v>0</v>
      </c>
    </row>
    <row r="31" spans="1:11" x14ac:dyDescent="0.45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  <c r="F31" s="1"/>
      <c r="G31" s="1"/>
      <c r="H31" s="1"/>
      <c r="I31" s="1"/>
      <c r="J31" s="1"/>
      <c r="K31" s="1"/>
    </row>
    <row r="32" spans="1:11" x14ac:dyDescent="0.45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  <c r="F32" s="2"/>
      <c r="G32" s="2"/>
      <c r="H32" s="3"/>
      <c r="I32" s="3"/>
      <c r="J32" s="3"/>
      <c r="K32" s="3"/>
    </row>
    <row r="33" spans="1:11" x14ac:dyDescent="0.45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  <c r="F33" s="2"/>
      <c r="G33" s="2"/>
      <c r="H33" s="3"/>
      <c r="I33" s="3"/>
      <c r="J33" s="3"/>
      <c r="K33" s="3"/>
    </row>
    <row r="34" spans="1:11" x14ac:dyDescent="0.45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  <c r="F34" s="2"/>
      <c r="G34" s="2"/>
      <c r="H34" s="3"/>
      <c r="I34" s="3"/>
      <c r="J34" s="3"/>
      <c r="K34" s="3"/>
    </row>
    <row r="35" spans="1:11" x14ac:dyDescent="0.45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  <c r="F35" s="2"/>
      <c r="G35" s="2"/>
      <c r="H35" s="3"/>
      <c r="I35" s="3"/>
      <c r="J35" s="3"/>
      <c r="K35" s="3"/>
    </row>
    <row r="36" spans="1:11" x14ac:dyDescent="0.45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  <c r="F36" s="2"/>
      <c r="G36" s="2"/>
      <c r="H36" s="3"/>
      <c r="I36" s="3"/>
      <c r="J36" s="3"/>
      <c r="K36" s="3"/>
    </row>
    <row r="37" spans="1:11" x14ac:dyDescent="0.45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  <c r="F37" s="2"/>
      <c r="G37" s="2"/>
      <c r="H37" s="3"/>
      <c r="I37" s="3"/>
      <c r="J37" s="3"/>
      <c r="K37" s="3"/>
    </row>
    <row r="38" spans="1:11" x14ac:dyDescent="0.45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  <c r="F38" s="2"/>
      <c r="G38" s="2"/>
      <c r="H38" s="3"/>
      <c r="I38" s="3"/>
      <c r="J38" s="3"/>
      <c r="K38" s="3"/>
    </row>
  </sheetData>
  <phoneticPr fontId="1" type="noConversion"/>
  <conditionalFormatting sqref="A3:K26">
    <cfRule type="expression" dxfId="0" priority="1">
      <formula>AND(D3="여",C3&lt;&gt;"발레",C3&lt;&gt;"네일아트")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16" workbookViewId="0">
      <selection activeCell="I31" sqref="I31"/>
    </sheetView>
  </sheetViews>
  <sheetFormatPr defaultRowHeight="17" x14ac:dyDescent="0.45"/>
  <cols>
    <col min="3" max="3" width="11" bestFit="1" customWidth="1"/>
    <col min="7" max="7" width="11" bestFit="1" customWidth="1"/>
    <col min="8" max="9" width="13.75" bestFit="1" customWidth="1"/>
    <col min="10" max="10" width="10.83203125" bestFit="1" customWidth="1"/>
  </cols>
  <sheetData>
    <row r="2" spans="1:10" x14ac:dyDescent="0.45">
      <c r="A2" t="s">
        <v>66</v>
      </c>
    </row>
    <row r="3" spans="1:10" x14ac:dyDescent="0.45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5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/>
      <c r="J4" s="6"/>
    </row>
    <row r="5" spans="1:10" x14ac:dyDescent="0.45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/>
      <c r="J5" s="6"/>
    </row>
    <row r="6" spans="1:10" x14ac:dyDescent="0.45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/>
      <c r="J6" s="6"/>
    </row>
    <row r="7" spans="1:10" x14ac:dyDescent="0.45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/>
      <c r="J7" s="6"/>
    </row>
    <row r="8" spans="1:10" x14ac:dyDescent="0.45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/>
      <c r="J8" s="6"/>
    </row>
    <row r="9" spans="1:10" x14ac:dyDescent="0.45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/>
      <c r="J9" s="6"/>
    </row>
    <row r="10" spans="1:10" x14ac:dyDescent="0.45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/>
      <c r="J10" s="6"/>
    </row>
    <row r="11" spans="1:10" x14ac:dyDescent="0.45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/>
      <c r="J11" s="6"/>
    </row>
    <row r="12" spans="1:10" x14ac:dyDescent="0.45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/>
      <c r="J12" s="6"/>
    </row>
    <row r="13" spans="1:10" x14ac:dyDescent="0.45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/>
      <c r="J13" s="6"/>
    </row>
    <row r="14" spans="1:10" x14ac:dyDescent="0.45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/>
      <c r="J14" s="6"/>
    </row>
    <row r="15" spans="1:10" x14ac:dyDescent="0.45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/>
      <c r="J15" s="6"/>
    </row>
    <row r="16" spans="1:10" x14ac:dyDescent="0.45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/>
      <c r="J16" s="6"/>
    </row>
    <row r="17" spans="1:10" x14ac:dyDescent="0.45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/>
      <c r="J17" s="6"/>
    </row>
    <row r="18" spans="1:10" x14ac:dyDescent="0.45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/>
      <c r="J18" s="6"/>
    </row>
    <row r="19" spans="1:10" x14ac:dyDescent="0.45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/>
      <c r="J19" s="6"/>
    </row>
    <row r="20" spans="1:10" x14ac:dyDescent="0.45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/>
      <c r="J20" s="6"/>
    </row>
    <row r="21" spans="1:10" x14ac:dyDescent="0.45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/>
      <c r="J21" s="6"/>
    </row>
    <row r="22" spans="1:10" x14ac:dyDescent="0.45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/>
      <c r="J22" s="6"/>
    </row>
    <row r="23" spans="1:10" x14ac:dyDescent="0.45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/>
      <c r="J23" s="6"/>
    </row>
    <row r="24" spans="1:10" x14ac:dyDescent="0.45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/>
      <c r="J24" s="6"/>
    </row>
    <row r="25" spans="1:10" x14ac:dyDescent="0.45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/>
      <c r="J25" s="6"/>
    </row>
    <row r="26" spans="1:10" x14ac:dyDescent="0.45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/>
      <c r="J26" s="6"/>
    </row>
    <row r="27" spans="1:10" x14ac:dyDescent="0.45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/>
      <c r="J27" s="6"/>
    </row>
    <row r="29" spans="1:10" x14ac:dyDescent="0.45">
      <c r="A29" t="s">
        <v>68</v>
      </c>
      <c r="G29" t="s">
        <v>69</v>
      </c>
    </row>
    <row r="30" spans="1:10" x14ac:dyDescent="0.45">
      <c r="B30" s="16" t="s">
        <v>70</v>
      </c>
      <c r="C30" s="17"/>
      <c r="D30" s="17"/>
      <c r="E30" s="18"/>
      <c r="G30" s="1" t="s">
        <v>2</v>
      </c>
      <c r="H30" s="4" t="s">
        <v>71</v>
      </c>
      <c r="I30" s="4" t="s">
        <v>72</v>
      </c>
    </row>
    <row r="31" spans="1:10" x14ac:dyDescent="0.45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TEXT(SUM(($C$4:$C$27=$G31)*$E$4:$E$27),"0명")</f>
        <v>120명</v>
      </c>
      <c r="I31" s="6">
        <f>IFERROR(AVERAGEIFS($H$4:$H$27,$C$4:$C$27,$G31,$E$4:$E$27,"&gt;=50"),"")</f>
        <v>4800000</v>
      </c>
    </row>
    <row r="32" spans="1:10" x14ac:dyDescent="0.45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TEXT(SUM(($C$4:$C$27=$G32)*$E$4:$E$27),"0명")</f>
        <v>117명</v>
      </c>
      <c r="I32" s="6">
        <f t="shared" ref="I32:I37" si="1">IFERROR(AVERAGEIFS($H$4:$H$27,$C$4:$C$27,$G32,$E$4:$E$27,"&gt;=50"),"")</f>
        <v>4000000</v>
      </c>
    </row>
    <row r="33" spans="1:9" x14ac:dyDescent="0.45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TEXT(SUM(($C$4:$C$27=$G33)*$E$4:$E$27),"0명")</f>
        <v>126명</v>
      </c>
      <c r="I33" s="6" t="str">
        <f t="shared" si="1"/>
        <v/>
      </c>
    </row>
    <row r="34" spans="1:9" x14ac:dyDescent="0.45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TEXT(SUM(($C$4:$C$27=$G34)*$E$4:$E$27),"0명")</f>
        <v>259명</v>
      </c>
      <c r="I34" s="6">
        <f t="shared" si="1"/>
        <v>2633333.3333333335</v>
      </c>
    </row>
    <row r="35" spans="1:9" x14ac:dyDescent="0.45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TEXT(SUM(($C$4:$C$27=$G35)*$E$4:$E$27),"0명")</f>
        <v>218명</v>
      </c>
      <c r="I35" s="6">
        <f t="shared" si="1"/>
        <v>3800000</v>
      </c>
    </row>
    <row r="36" spans="1:9" x14ac:dyDescent="0.45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TEXT(SUM(($C$4:$C$27=$G36)*$E$4:$E$27),"0명")</f>
        <v>314명</v>
      </c>
      <c r="I36" s="6">
        <f t="shared" si="1"/>
        <v>2846666.6666666665</v>
      </c>
    </row>
    <row r="37" spans="1:9" x14ac:dyDescent="0.45">
      <c r="G37" s="1" t="s">
        <v>63</v>
      </c>
      <c r="H37" s="1" t="str">
        <f t="array" ref="H37">TEXT(SUM(($C$4:$C$27=$G37)*$E$4:$E$27),"0명")</f>
        <v>42명</v>
      </c>
      <c r="I37" s="6" t="str">
        <f t="shared" si="1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tabSelected="1" workbookViewId="0">
      <selection activeCell="F8" sqref="F8"/>
    </sheetView>
  </sheetViews>
  <sheetFormatPr defaultRowHeight="17" x14ac:dyDescent="0.45"/>
  <cols>
    <col min="1" max="1" width="15.08203125" bestFit="1" customWidth="1"/>
    <col min="2" max="2" width="10.75" bestFit="1" customWidth="1"/>
    <col min="3" max="3" width="6.83203125" bestFit="1" customWidth="1"/>
    <col min="4" max="4" width="13.75" bestFit="1" customWidth="1"/>
    <col min="5" max="26" width="8.9140625" bestFit="1" customWidth="1"/>
    <col min="27" max="27" width="8.83203125" bestFit="1" customWidth="1"/>
  </cols>
  <sheetData>
    <row r="2" spans="1:4" x14ac:dyDescent="0.45">
      <c r="A2" s="12" t="s">
        <v>3</v>
      </c>
      <c r="B2" s="12" t="s">
        <v>2</v>
      </c>
      <c r="C2" t="s">
        <v>79</v>
      </c>
      <c r="D2" t="s">
        <v>78</v>
      </c>
    </row>
    <row r="3" spans="1:4" x14ac:dyDescent="0.45">
      <c r="A3" t="s">
        <v>18</v>
      </c>
      <c r="B3" t="s">
        <v>13</v>
      </c>
      <c r="C3">
        <v>4</v>
      </c>
      <c r="D3" s="13">
        <v>0.15552523874488403</v>
      </c>
    </row>
    <row r="4" spans="1:4" x14ac:dyDescent="0.45">
      <c r="B4" t="s">
        <v>17</v>
      </c>
      <c r="C4">
        <v>4</v>
      </c>
      <c r="D4" s="13">
        <v>0.1432469304229195</v>
      </c>
    </row>
    <row r="5" spans="1:4" x14ac:dyDescent="0.45">
      <c r="B5" t="s">
        <v>21</v>
      </c>
      <c r="C5">
        <v>1</v>
      </c>
      <c r="D5" s="13">
        <v>4.0927694406548434E-2</v>
      </c>
    </row>
    <row r="6" spans="1:4" x14ac:dyDescent="0.45">
      <c r="B6" t="s">
        <v>63</v>
      </c>
      <c r="C6">
        <v>1</v>
      </c>
      <c r="D6" s="13">
        <v>3.2742155525238743E-2</v>
      </c>
    </row>
    <row r="7" spans="1:4" x14ac:dyDescent="0.45">
      <c r="B7" t="s">
        <v>26</v>
      </c>
      <c r="C7">
        <v>1</v>
      </c>
      <c r="D7" s="13">
        <v>2.4556616643929059E-2</v>
      </c>
    </row>
    <row r="8" spans="1:4" x14ac:dyDescent="0.45">
      <c r="A8" s="15" t="s">
        <v>80</v>
      </c>
      <c r="C8">
        <v>11</v>
      </c>
      <c r="D8" s="13">
        <v>0.39699863574351979</v>
      </c>
    </row>
    <row r="9" spans="1:4" x14ac:dyDescent="0.45">
      <c r="A9" t="s">
        <v>14</v>
      </c>
      <c r="B9" t="s">
        <v>53</v>
      </c>
      <c r="C9">
        <v>4</v>
      </c>
      <c r="D9" s="13">
        <v>0.208731241473397</v>
      </c>
    </row>
    <row r="10" spans="1:4" x14ac:dyDescent="0.45">
      <c r="B10" t="s">
        <v>35</v>
      </c>
      <c r="C10">
        <v>4</v>
      </c>
      <c r="D10" s="13">
        <v>0.165075034106412</v>
      </c>
    </row>
    <row r="11" spans="1:4" x14ac:dyDescent="0.45">
      <c r="B11" t="s">
        <v>26</v>
      </c>
      <c r="C11">
        <v>3</v>
      </c>
      <c r="D11" s="13">
        <v>0.13642564802182811</v>
      </c>
    </row>
    <row r="12" spans="1:4" x14ac:dyDescent="0.45">
      <c r="B12" t="s">
        <v>21</v>
      </c>
      <c r="C12">
        <v>2</v>
      </c>
      <c r="D12" s="13">
        <v>9.2769440654843105E-2</v>
      </c>
    </row>
    <row r="13" spans="1:4" x14ac:dyDescent="0.45">
      <c r="A13" s="15" t="s">
        <v>81</v>
      </c>
      <c r="C13">
        <v>13</v>
      </c>
      <c r="D13" s="13">
        <v>0.60300136425648021</v>
      </c>
    </row>
    <row r="14" spans="1:4" x14ac:dyDescent="0.45">
      <c r="A14" s="15" t="s">
        <v>77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J9" sqref="J9"/>
    </sheetView>
  </sheetViews>
  <sheetFormatPr defaultRowHeight="17" x14ac:dyDescent="0.45"/>
  <cols>
    <col min="2" max="2" width="11" bestFit="1" customWidth="1"/>
    <col min="5" max="5" width="10.83203125" bestFit="1" customWidth="1"/>
    <col min="7" max="7" width="11" customWidth="1"/>
  </cols>
  <sheetData>
    <row r="2" spans="1:7" x14ac:dyDescent="0.4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5">
      <c r="A3" s="1" t="s">
        <v>51</v>
      </c>
      <c r="B3" s="2" t="s">
        <v>53</v>
      </c>
      <c r="C3" s="1">
        <v>2</v>
      </c>
      <c r="D3" s="2">
        <v>21</v>
      </c>
      <c r="E3" s="2">
        <v>2</v>
      </c>
      <c r="F3" s="2">
        <v>10</v>
      </c>
      <c r="G3" s="3">
        <v>800000</v>
      </c>
    </row>
    <row r="4" spans="1:7" x14ac:dyDescent="0.45">
      <c r="A4" s="1" t="s">
        <v>54</v>
      </c>
      <c r="B4" s="2" t="s">
        <v>53</v>
      </c>
      <c r="C4" s="1">
        <v>2</v>
      </c>
      <c r="D4" s="2">
        <v>20</v>
      </c>
      <c r="E4" s="2">
        <v>1</v>
      </c>
      <c r="F4" s="2">
        <v>24</v>
      </c>
      <c r="G4" s="3">
        <v>960000</v>
      </c>
    </row>
    <row r="5" spans="1:7" x14ac:dyDescent="0.45">
      <c r="A5" s="1" t="s">
        <v>56</v>
      </c>
      <c r="B5" s="2" t="s">
        <v>53</v>
      </c>
      <c r="C5" s="1">
        <v>2</v>
      </c>
      <c r="D5" s="2">
        <v>13</v>
      </c>
      <c r="E5" s="2">
        <v>2</v>
      </c>
      <c r="F5" s="2">
        <v>16</v>
      </c>
      <c r="G5" s="3">
        <v>1280000</v>
      </c>
    </row>
    <row r="6" spans="1:7" x14ac:dyDescent="0.45">
      <c r="A6" s="1" t="s">
        <v>58</v>
      </c>
      <c r="B6" s="2" t="s">
        <v>13</v>
      </c>
      <c r="C6" s="1">
        <v>1</v>
      </c>
      <c r="D6" s="2">
        <v>6</v>
      </c>
      <c r="E6" s="2">
        <v>2</v>
      </c>
      <c r="F6" s="2">
        <v>18</v>
      </c>
      <c r="G6" s="3">
        <v>1440000</v>
      </c>
    </row>
    <row r="7" spans="1:7" x14ac:dyDescent="0.45">
      <c r="A7" s="1" t="s">
        <v>11</v>
      </c>
      <c r="B7" s="2" t="s">
        <v>13</v>
      </c>
      <c r="C7" s="1">
        <v>2</v>
      </c>
      <c r="D7" s="2">
        <v>25</v>
      </c>
      <c r="E7" s="2">
        <v>2</v>
      </c>
      <c r="F7" s="2">
        <v>18</v>
      </c>
      <c r="G7" s="3">
        <v>1440000</v>
      </c>
    </row>
    <row r="8" spans="1:7" x14ac:dyDescent="0.45">
      <c r="A8" s="1" t="s">
        <v>15</v>
      </c>
      <c r="B8" s="2" t="s">
        <v>17</v>
      </c>
      <c r="C8" s="1">
        <v>1</v>
      </c>
      <c r="D8" s="2">
        <v>5</v>
      </c>
      <c r="E8" s="2">
        <v>3</v>
      </c>
      <c r="F8" s="2">
        <v>12</v>
      </c>
      <c r="G8" s="3">
        <v>1440000</v>
      </c>
    </row>
    <row r="9" spans="1:7" x14ac:dyDescent="0.45">
      <c r="A9" s="1" t="s">
        <v>19</v>
      </c>
      <c r="B9" s="2" t="s">
        <v>21</v>
      </c>
      <c r="C9" s="1">
        <v>2</v>
      </c>
      <c r="D9" s="2">
        <v>21</v>
      </c>
      <c r="E9" s="2">
        <v>2</v>
      </c>
      <c r="F9" s="2">
        <v>18</v>
      </c>
      <c r="G9" s="3">
        <v>1440000</v>
      </c>
    </row>
    <row r="10" spans="1:7" x14ac:dyDescent="0.45">
      <c r="A10" s="1" t="s">
        <v>22</v>
      </c>
      <c r="B10" s="2" t="s">
        <v>21</v>
      </c>
      <c r="C10" s="1">
        <v>1</v>
      </c>
      <c r="D10" s="2">
        <v>9</v>
      </c>
      <c r="E10" s="2">
        <v>2</v>
      </c>
      <c r="F10" s="2">
        <v>20</v>
      </c>
      <c r="G10" s="3">
        <v>1600000</v>
      </c>
    </row>
    <row r="11" spans="1:7" x14ac:dyDescent="0.45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5">
      <c r="A12" s="1" t="s">
        <v>31</v>
      </c>
      <c r="B12" s="2" t="s">
        <v>17</v>
      </c>
      <c r="C12" s="1">
        <v>1</v>
      </c>
      <c r="D12" s="2">
        <v>23</v>
      </c>
      <c r="E12" s="2">
        <v>2</v>
      </c>
      <c r="F12" s="2">
        <v>24</v>
      </c>
      <c r="G12" s="3">
        <v>1920000</v>
      </c>
    </row>
    <row r="13" spans="1:7" x14ac:dyDescent="0.45">
      <c r="A13" s="1" t="s">
        <v>33</v>
      </c>
      <c r="B13" s="2" t="s">
        <v>35</v>
      </c>
      <c r="C13" s="1">
        <v>2</v>
      </c>
      <c r="D13" s="2">
        <v>21</v>
      </c>
      <c r="E13" s="2">
        <v>2</v>
      </c>
      <c r="F13" s="2">
        <v>24</v>
      </c>
      <c r="G13" s="3">
        <v>1920000</v>
      </c>
    </row>
    <row r="14" spans="1:7" x14ac:dyDescent="0.45">
      <c r="A14" s="1" t="s">
        <v>36</v>
      </c>
      <c r="B14" s="2" t="s">
        <v>17</v>
      </c>
      <c r="C14" s="1">
        <v>1</v>
      </c>
      <c r="D14" s="2">
        <v>19</v>
      </c>
      <c r="E14" s="2">
        <v>3</v>
      </c>
      <c r="F14" s="2">
        <v>18</v>
      </c>
      <c r="G14" s="3">
        <v>2160000</v>
      </c>
    </row>
    <row r="15" spans="1:7" x14ac:dyDescent="0.45">
      <c r="A15" s="1" t="s">
        <v>38</v>
      </c>
      <c r="B15" s="2" t="s">
        <v>35</v>
      </c>
      <c r="C15" s="1">
        <v>2</v>
      </c>
      <c r="D15" s="2">
        <v>21</v>
      </c>
      <c r="E15" s="2">
        <v>3</v>
      </c>
      <c r="F15" s="2">
        <v>18</v>
      </c>
      <c r="G15" s="3">
        <v>2160000</v>
      </c>
    </row>
    <row r="16" spans="1:7" x14ac:dyDescent="0.45">
      <c r="A16" s="1" t="s">
        <v>40</v>
      </c>
      <c r="B16" s="2" t="s">
        <v>26</v>
      </c>
      <c r="C16" s="1">
        <v>1</v>
      </c>
      <c r="D16" s="2">
        <v>6</v>
      </c>
      <c r="E16" s="2">
        <v>3</v>
      </c>
      <c r="F16" s="2">
        <v>20</v>
      </c>
      <c r="G16" s="3">
        <v>2400000</v>
      </c>
    </row>
    <row r="17" spans="1:7" x14ac:dyDescent="0.45">
      <c r="A17" s="1" t="s">
        <v>42</v>
      </c>
      <c r="B17" s="2" t="s">
        <v>26</v>
      </c>
      <c r="C17" s="1">
        <v>2</v>
      </c>
      <c r="D17" s="2">
        <v>7</v>
      </c>
      <c r="E17" s="2">
        <v>3</v>
      </c>
      <c r="F17" s="2">
        <v>20</v>
      </c>
      <c r="G17" s="3">
        <v>2400000</v>
      </c>
    </row>
    <row r="18" spans="1:7" x14ac:dyDescent="0.45">
      <c r="A18" s="1" t="s">
        <v>44</v>
      </c>
      <c r="B18" s="2" t="s">
        <v>13</v>
      </c>
      <c r="C18" s="1">
        <v>1</v>
      </c>
      <c r="D18" s="2">
        <v>14</v>
      </c>
      <c r="E18" s="2">
        <v>3</v>
      </c>
      <c r="F18" s="2">
        <v>20</v>
      </c>
      <c r="G18" s="3">
        <v>2400000</v>
      </c>
    </row>
    <row r="19" spans="1:7" x14ac:dyDescent="0.45">
      <c r="A19" s="1" t="s">
        <v>27</v>
      </c>
      <c r="B19" s="2" t="s">
        <v>17</v>
      </c>
      <c r="C19" s="1">
        <v>1</v>
      </c>
      <c r="D19" s="2">
        <v>23</v>
      </c>
      <c r="E19" s="2">
        <v>3</v>
      </c>
      <c r="F19" s="2">
        <v>20</v>
      </c>
      <c r="G19" s="3">
        <v>2400000</v>
      </c>
    </row>
    <row r="20" spans="1:7" x14ac:dyDescent="0.45">
      <c r="A20" s="1" t="s">
        <v>29</v>
      </c>
      <c r="B20" s="2" t="s">
        <v>26</v>
      </c>
      <c r="C20" s="1">
        <v>2</v>
      </c>
      <c r="D20" s="2">
        <v>31</v>
      </c>
      <c r="E20" s="2">
        <v>3</v>
      </c>
      <c r="F20" s="2">
        <v>24</v>
      </c>
      <c r="G20" s="3">
        <v>2880000</v>
      </c>
    </row>
    <row r="21" spans="1:7" x14ac:dyDescent="0.45">
      <c r="A21" s="1" t="s">
        <v>46</v>
      </c>
      <c r="B21" s="2" t="s">
        <v>13</v>
      </c>
      <c r="C21" s="1">
        <v>1</v>
      </c>
      <c r="D21" s="2">
        <v>35</v>
      </c>
      <c r="E21" s="2">
        <v>5</v>
      </c>
      <c r="F21" s="2">
        <v>18</v>
      </c>
      <c r="G21" s="3">
        <v>3600000</v>
      </c>
    </row>
    <row r="22" spans="1:7" x14ac:dyDescent="0.45">
      <c r="A22" s="1" t="s">
        <v>47</v>
      </c>
      <c r="B22" s="2" t="s">
        <v>35</v>
      </c>
      <c r="C22" s="1">
        <v>2</v>
      </c>
      <c r="D22" s="2">
        <v>15</v>
      </c>
      <c r="E22" s="2">
        <v>5</v>
      </c>
      <c r="F22" s="2">
        <v>18</v>
      </c>
      <c r="G22" s="3">
        <v>3600000</v>
      </c>
    </row>
    <row r="23" spans="1:7" x14ac:dyDescent="0.45">
      <c r="A23" s="1" t="s">
        <v>49</v>
      </c>
      <c r="B23" s="2" t="s">
        <v>21</v>
      </c>
      <c r="C23" s="1">
        <v>2</v>
      </c>
      <c r="D23" s="2">
        <v>12</v>
      </c>
      <c r="E23" s="2">
        <v>5</v>
      </c>
      <c r="F23" s="2">
        <v>20</v>
      </c>
      <c r="G23" s="3">
        <v>4000000</v>
      </c>
    </row>
    <row r="24" spans="1:7" x14ac:dyDescent="0.45">
      <c r="A24" s="1" t="s">
        <v>60</v>
      </c>
      <c r="B24" s="2" t="s">
        <v>35</v>
      </c>
      <c r="C24" s="1">
        <v>2</v>
      </c>
      <c r="D24" s="2">
        <v>15</v>
      </c>
      <c r="E24" s="2">
        <v>5</v>
      </c>
      <c r="F24" s="2">
        <v>20</v>
      </c>
      <c r="G24" s="3">
        <v>4000000</v>
      </c>
    </row>
    <row r="25" spans="1:7" x14ac:dyDescent="0.45">
      <c r="A25" s="1" t="s">
        <v>61</v>
      </c>
      <c r="B25" s="2" t="s">
        <v>63</v>
      </c>
      <c r="C25" s="1">
        <v>1</v>
      </c>
      <c r="D25" s="2">
        <v>12</v>
      </c>
      <c r="E25" s="2">
        <v>6</v>
      </c>
      <c r="F25" s="2">
        <v>20</v>
      </c>
      <c r="G25" s="3">
        <v>4800000</v>
      </c>
    </row>
    <row r="26" spans="1:7" x14ac:dyDescent="0.45">
      <c r="A26" s="1" t="s">
        <v>64</v>
      </c>
      <c r="B26" s="2" t="s">
        <v>53</v>
      </c>
      <c r="C26" s="1">
        <v>2</v>
      </c>
      <c r="D26" s="2">
        <v>9</v>
      </c>
      <c r="E26" s="2">
        <v>5</v>
      </c>
      <c r="F26" s="2">
        <v>30</v>
      </c>
      <c r="G26" s="3">
        <v>6000000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 2는 여자" sqref="C3:C26" xr:uid="{8C758023-2597-493E-85BF-9A6068386F0E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9" zoomScaleNormal="100" workbookViewId="0">
      <selection activeCell="B38" sqref="B38"/>
    </sheetView>
  </sheetViews>
  <sheetFormatPr defaultRowHeight="17" x14ac:dyDescent="0.45"/>
  <cols>
    <col min="2" max="2" width="21.08203125" bestFit="1" customWidth="1"/>
    <col min="4" max="4" width="12.33203125" bestFit="1" customWidth="1"/>
  </cols>
  <sheetData>
    <row r="2" spans="2:4" x14ac:dyDescent="0.45">
      <c r="B2" t="s">
        <v>73</v>
      </c>
    </row>
    <row r="3" spans="2:4" x14ac:dyDescent="0.45">
      <c r="B3" s="1" t="s">
        <v>2</v>
      </c>
      <c r="C3" s="1" t="s">
        <v>4</v>
      </c>
      <c r="D3" s="1" t="s">
        <v>7</v>
      </c>
    </row>
    <row r="4" spans="2:4" x14ac:dyDescent="0.45">
      <c r="B4" s="1" t="s">
        <v>26</v>
      </c>
      <c r="C4" s="2">
        <v>18</v>
      </c>
      <c r="D4" s="9">
        <v>1600000</v>
      </c>
    </row>
    <row r="5" spans="2:4" x14ac:dyDescent="0.45">
      <c r="B5" s="1" t="s">
        <v>21</v>
      </c>
      <c r="C5" s="2">
        <v>42</v>
      </c>
      <c r="D5" s="9">
        <v>2400000</v>
      </c>
    </row>
    <row r="6" spans="2:4" x14ac:dyDescent="0.45">
      <c r="B6" s="1" t="s">
        <v>53</v>
      </c>
      <c r="C6" s="2">
        <v>21</v>
      </c>
      <c r="D6" s="9">
        <v>2400000</v>
      </c>
    </row>
    <row r="7" spans="2:4" x14ac:dyDescent="0.45">
      <c r="B7" s="1" t="s">
        <v>13</v>
      </c>
      <c r="C7" s="2">
        <v>63</v>
      </c>
      <c r="D7" s="9">
        <v>2860000</v>
      </c>
    </row>
    <row r="8" spans="2:4" x14ac:dyDescent="0.45">
      <c r="B8" s="1" t="s">
        <v>35</v>
      </c>
      <c r="C8" s="2">
        <v>26</v>
      </c>
      <c r="D8" s="9">
        <v>1280000</v>
      </c>
    </row>
    <row r="9" spans="2:4" x14ac:dyDescent="0.45">
      <c r="B9" s="1" t="s">
        <v>17</v>
      </c>
      <c r="C9" s="2">
        <v>69</v>
      </c>
      <c r="D9" s="9">
        <v>3000000</v>
      </c>
    </row>
    <row r="10" spans="2:4" x14ac:dyDescent="0.45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L6" sqref="L6"/>
    </sheetView>
  </sheetViews>
  <sheetFormatPr defaultRowHeight="17" x14ac:dyDescent="0.45"/>
  <cols>
    <col min="1" max="1" width="7.08203125" bestFit="1" customWidth="1"/>
    <col min="2" max="2" width="11" bestFit="1" customWidth="1"/>
    <col min="3" max="3" width="5.25" bestFit="1" customWidth="1"/>
    <col min="7" max="7" width="10.83203125" bestFit="1" customWidth="1"/>
    <col min="8" max="8" width="1.75" customWidth="1"/>
    <col min="9" max="9" width="10.75" customWidth="1"/>
  </cols>
  <sheetData>
    <row r="1" spans="1:7" x14ac:dyDescent="0.45">
      <c r="A1" t="s">
        <v>66</v>
      </c>
    </row>
    <row r="2" spans="1:7" x14ac:dyDescent="0.4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5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5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5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5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5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5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5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5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5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5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5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5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5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5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5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5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5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5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5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5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5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5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5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5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{241043F1-D6CF-4A3A-9315-74C54AFA6EFB}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1043F1-D6CF-4A3A-9315-74C54AFA6EF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J10" sqref="J10"/>
    </sheetView>
  </sheetViews>
  <sheetFormatPr defaultRowHeight="17" x14ac:dyDescent="0.45"/>
  <cols>
    <col min="3" max="3" width="11" bestFit="1" customWidth="1"/>
    <col min="8" max="8" width="10.83203125" bestFit="1" customWidth="1"/>
  </cols>
  <sheetData>
    <row r="1" spans="1:8" x14ac:dyDescent="0.45">
      <c r="A1" t="s">
        <v>66</v>
      </c>
    </row>
    <row r="2" spans="1:8" x14ac:dyDescent="0.45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5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5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5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5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5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5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5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5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5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5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5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5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5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5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5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5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5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5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5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5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5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5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5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5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50800</xdr:colOff>
                <xdr:row>2</xdr:row>
                <xdr:rowOff>203200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현정 류</cp:lastModifiedBy>
  <cp:lastPrinted>2024-09-05T16:28:00Z</cp:lastPrinted>
  <dcterms:created xsi:type="dcterms:W3CDTF">2023-08-09T00:13:15Z</dcterms:created>
  <dcterms:modified xsi:type="dcterms:W3CDTF">2024-09-05T17:49:13Z</dcterms:modified>
</cp:coreProperties>
</file>