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bbc888c1f0908f/바탕 화면/02 최신기출유형/07회/"/>
    </mc:Choice>
  </mc:AlternateContent>
  <xr:revisionPtr revIDLastSave="84" documentId="13_ncr:1_{4F16756A-6D71-4424-B847-27CA5759BFE3}" xr6:coauthVersionLast="47" xr6:coauthVersionMax="47" xr10:uidLastSave="{32FD53E3-FA1F-4A6B-A83C-2D5F419A08F7}"/>
  <bookViews>
    <workbookView xWindow="-108" yWindow="-108" windowWidth="23256" windowHeight="1245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 a="1"/>
  <c r="I32" i="2" s="1"/>
  <c r="I33" i="2" a="1"/>
  <c r="I33" i="2" s="1"/>
  <c r="I34" i="2" a="1"/>
  <c r="I34" i="2"/>
  <c r="I35" i="2" a="1"/>
  <c r="I35" i="2" s="1"/>
  <c r="I36" i="2" a="1"/>
  <c r="I36" i="2" s="1"/>
  <c r="I37" i="2" a="1"/>
  <c r="I37" i="2"/>
  <c r="I31" i="2" a="1"/>
  <c r="I31" i="2" s="1"/>
  <c r="H32" i="2" a="1"/>
  <c r="H32" i="2" s="1"/>
  <c r="H33" i="2" a="1"/>
  <c r="H33" i="2" s="1"/>
  <c r="H34" i="2" a="1"/>
  <c r="H34" i="2" s="1"/>
  <c r="H35" i="2" a="1"/>
  <c r="H35" i="2" s="1"/>
  <c r="H36" i="2" a="1"/>
  <c r="H36" i="2"/>
  <c r="H37" i="2" a="1"/>
  <c r="H37" i="2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2CF5CD-0C05-4661-8278-3C4D399B573F}" sourceFile="C:\Users\user\OneDrive\바탕 화면\02 최신기출유형\07회\문화센터.xlsx" keepAlive="1" name="문화센터" type="5" refreshedVersion="8" background="1">
    <dbPr connection="Provider=Microsoft.ACE.OLEDB.12.0;User ID=Admin;Data Source=C:\Users\user\OneDrive\바탕 화면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<sst xmlns="http://schemas.openxmlformats.org/spreadsheetml/2006/main" count="476" uniqueCount="82">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</sst>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66236207"/>
        <c:axId val="1766234287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766234287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6236207"/>
        <c:crosses val="max"/>
        <c:crossBetween val="between"/>
      </c:valAx>
      <c:catAx>
        <c:axId val="176623620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66234287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30480</xdr:colOff>
          <xdr:row>2</xdr:row>
          <xdr:rowOff>198120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배성현" refreshedDate="45511.584654976854" backgroundQuery="1" createdVersion="8" refreshedVersion="8" minRefreshableVersion="3" recordCount="24" xr:uid="{59135A73-774D-4A90-A255-07F62C0551A1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C5A169-E00E-4028-A92E-B50D0D5C992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default"/>
      </items>
    </pivotField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0" baseItem="0"/>
    <dataField name="합계 : 월급여액" fld="7" showDataAs="percentOfTotal" baseField="0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abSelected="1" topLeftCell="A22" workbookViewId="0">
      <selection activeCell="A31" sqref="A31:E31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1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76</v>
      </c>
    </row>
    <row r="29" spans="1:11" x14ac:dyDescent="0.4">
      <c r="A29" t="b">
        <f>OR(LARGE($K$3:$K$26,3)&lt;=$K3, SMALL($K$3:$K$26,3)&gt;=$K3)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  <c r="F31" s="1"/>
      <c r="G31" s="1"/>
      <c r="H31" s="1"/>
      <c r="I31" s="1"/>
      <c r="J31" s="1"/>
      <c r="K31" s="1"/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  <c r="F32" s="2"/>
      <c r="G32" s="2"/>
      <c r="H32" s="3"/>
      <c r="I32" s="3"/>
      <c r="J32" s="3"/>
      <c r="K32" s="3"/>
    </row>
    <row r="33" spans="1:11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  <c r="F33" s="2"/>
      <c r="G33" s="2"/>
      <c r="H33" s="3"/>
      <c r="I33" s="3"/>
      <c r="J33" s="3"/>
      <c r="K33" s="3"/>
    </row>
    <row r="34" spans="1:11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  <c r="F34" s="2"/>
      <c r="G34" s="2"/>
      <c r="H34" s="3"/>
      <c r="I34" s="3"/>
      <c r="J34" s="3"/>
      <c r="K34" s="3"/>
    </row>
    <row r="35" spans="1:11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  <c r="F35" s="2"/>
      <c r="G35" s="2"/>
      <c r="H35" s="3"/>
      <c r="I35" s="3"/>
      <c r="J35" s="3"/>
      <c r="K35" s="3"/>
    </row>
    <row r="36" spans="1:11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  <c r="F36" s="2"/>
      <c r="G36" s="2"/>
      <c r="H36" s="3"/>
      <c r="I36" s="3"/>
      <c r="J36" s="3"/>
      <c r="K36" s="3"/>
    </row>
    <row r="37" spans="1:11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  <c r="F37" s="2"/>
      <c r="G37" s="2"/>
      <c r="H37" s="3"/>
      <c r="I37" s="3"/>
      <c r="J37" s="3"/>
      <c r="K37" s="3"/>
    </row>
    <row r="38" spans="1:11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  <c r="F38" s="2"/>
      <c r="G38" s="2"/>
      <c r="H38" s="3"/>
      <c r="I38" s="3"/>
      <c r="J38" s="3"/>
      <c r="K38" s="3"/>
    </row>
  </sheetData>
  <phoneticPr fontId="1" type="noConversion"/>
  <conditionalFormatting sqref="A3:K26">
    <cfRule type="expression" dxfId="0" priority="1">
      <formula>AND($D3="여", $C3&lt;&gt;"발레", $C3&lt;&gt;"네일아트")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21" workbookViewId="0">
      <selection activeCell="K33" sqref="K33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IF(MID($B4,3,1)="1", "남", IF(MID($B4,3,1)="2", 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MAX($H4 * VLOOKUP($E4, $A$32:$E$36, MATCH($F4*$G4, $B$31:$E$31, 1)+1, TRUE), 100000)</f>
        <v>100000</v>
      </c>
      <c r="J4" s="6"/>
    </row>
    <row r="5" spans="1:10" x14ac:dyDescent="0.4">
      <c r="A5" s="1" t="s">
        <v>44</v>
      </c>
      <c r="B5" s="1" t="s">
        <v>45</v>
      </c>
      <c r="C5" s="1" t="s">
        <v>13</v>
      </c>
      <c r="D5" s="5" t="str">
        <f t="shared" ref="D5:D27" si="0">IF(MID($B5,3,1)="1", "남", IF(MID($B5,3,1)="2", "여"))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MAX($H5 * VLOOKUP($E5, $A$32:$E$36, MATCH($F5*$G5, $B$31:$E$31, 1)+1, TRUE), 100000)</f>
        <v>286000</v>
      </c>
      <c r="J5" s="6"/>
    </row>
    <row r="6" spans="1:10" x14ac:dyDescent="0.4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/>
    </row>
    <row r="7" spans="1:10" x14ac:dyDescent="0.4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/>
    </row>
    <row r="8" spans="1:10" x14ac:dyDescent="0.4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/>
    </row>
    <row r="9" spans="1:10" x14ac:dyDescent="0.4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/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/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/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/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/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/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/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/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/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/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/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/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/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/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/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/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/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/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/>
    </row>
    <row r="29" spans="1:10" x14ac:dyDescent="0.4">
      <c r="A29" t="s">
        <v>68</v>
      </c>
      <c r="G29" t="s">
        <v>69</v>
      </c>
    </row>
    <row r="30" spans="1:10" x14ac:dyDescent="0.4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TEXT(SUM(($C$4:$C$27=$G31)*($E$4:$E$27)), "0명")</f>
        <v>120명</v>
      </c>
      <c r="I31" s="6">
        <f t="array" ref="I31">IFERROR(AVERAGEIFS($H$4:$H$27, $C$4:$C$27, $G31, $E$4:$E$27, "&gt;=50"), " 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TEXT(SUM(($C$4:$C$27=$G32)*($E$4:$E$27)), "0명")</f>
        <v>117명</v>
      </c>
      <c r="I32" s="6">
        <f t="array" ref="I32">IFERROR(AVERAGEIFS($H$4:$H$27, $C$4:$C$27, $G32, $E$4:$E$27, "&gt;=50"), " 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TEXT(SUM(($C$4:$C$27=$G33)*($E$4:$E$27)), "0명")</f>
        <v>126명</v>
      </c>
      <c r="I33" s="6" t="str">
        <f t="array" ref="I33">IFERROR(AVERAGEIFS($H$4:$H$27, $C$4:$C$27, $G33, $E$4:$E$27, "&gt;=50"), " ")</f>
        <v xml:space="preserve"> </v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TEXT(SUM(($C$4:$C$27=$G34)*($E$4:$E$27)), "0명")</f>
        <v>259명</v>
      </c>
      <c r="I34" s="6">
        <f t="array" ref="I34">IFERROR(AVERAGEIFS($H$4:$H$27, $C$4:$C$27, $G34, $E$4:$E$27, "&gt;=50"), " ")</f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TEXT(SUM(($C$4:$C$27=$G35)*($E$4:$E$27)), "0명")</f>
        <v>218명</v>
      </c>
      <c r="I35" s="6">
        <f t="array" ref="I35">IFERROR(AVERAGEIFS($H$4:$H$27, $C$4:$C$27, $G35, $E$4:$E$27, "&gt;=50"), " ")</f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TEXT(SUM(($C$4:$C$27=$G36)*($E$4:$E$27)), "0명")</f>
        <v>314명</v>
      </c>
      <c r="I36" s="6">
        <f t="array" ref="I36">IFERROR(AVERAGEIFS($H$4:$H$27, $C$4:$C$27, $G36, $E$4:$E$27, "&gt;=50"), " ")</f>
        <v>2846666.6666666665</v>
      </c>
    </row>
    <row r="37" spans="1:9" x14ac:dyDescent="0.4">
      <c r="G37" s="1" t="s">
        <v>63</v>
      </c>
      <c r="H37" s="1" t="str">
        <f t="array" ref="H37">TEXT(SUM(($C$4:$C$27=$G37)*($E$4:$E$27)), "0명")</f>
        <v>42명</v>
      </c>
      <c r="I37" s="6" t="str">
        <f t="array" ref="I37">IFERROR(AVERAGEIFS($H$4:$H$27, $C$4:$C$27, $G37, $E$4:$E$27, "&gt;=50"), " ")</f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B4" sqref="B4:D4"/>
      <pivotSelection pane="bottomRight" showHeader="1" extendable="1" dimension="1" start="3" max="5" activeRow="5" activeCol="1" click="1" r:id="rId1">
        <pivotArea dataOnly="0" outline="0" fieldPosition="0">
          <references count="1">
            <reference field="2" count="1">
              <x v="5"/>
            </reference>
          </references>
        </pivotArea>
      </pivotSelection>
    </sheetView>
  </sheetViews>
  <sheetFormatPr defaultRowHeight="17.399999999999999" x14ac:dyDescent="0.4"/>
  <cols>
    <col min="1" max="1" width="7" bestFit="1" customWidth="1"/>
    <col min="2" max="2" width="10.59765625" bestFit="1" customWidth="1"/>
    <col min="3" max="3" width="6.796875" bestFit="1" customWidth="1"/>
    <col min="4" max="15" width="14.19921875" bestFit="1" customWidth="1"/>
    <col min="16" max="17" width="18.796875" bestFit="1" customWidth="1"/>
    <col min="18" max="19" width="8.3984375" bestFit="1" customWidth="1"/>
    <col min="20" max="20" width="9.3984375" bestFit="1" customWidth="1"/>
  </cols>
  <sheetData>
    <row r="2" spans="1:4" x14ac:dyDescent="0.4">
      <c r="A2" s="12" t="s">
        <v>3</v>
      </c>
      <c r="B2" s="12" t="s">
        <v>2</v>
      </c>
      <c r="C2" t="s">
        <v>81</v>
      </c>
      <c r="D2" t="s">
        <v>78</v>
      </c>
    </row>
    <row r="3" spans="1:4" x14ac:dyDescent="0.4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">
      <c r="B4" t="s">
        <v>17</v>
      </c>
      <c r="C4">
        <v>4</v>
      </c>
      <c r="D4" s="13">
        <v>0.1432469304229195</v>
      </c>
    </row>
    <row r="5" spans="1:4" x14ac:dyDescent="0.4">
      <c r="B5" t="s">
        <v>21</v>
      </c>
      <c r="C5">
        <v>1</v>
      </c>
      <c r="D5" s="13">
        <v>4.0927694406548434E-2</v>
      </c>
    </row>
    <row r="6" spans="1:4" x14ac:dyDescent="0.4">
      <c r="B6" t="s">
        <v>63</v>
      </c>
      <c r="C6">
        <v>1</v>
      </c>
      <c r="D6" s="13">
        <v>3.2742155525238743E-2</v>
      </c>
    </row>
    <row r="7" spans="1:4" x14ac:dyDescent="0.4">
      <c r="B7" t="s">
        <v>26</v>
      </c>
      <c r="C7">
        <v>1</v>
      </c>
      <c r="D7" s="13">
        <v>2.4556616643929059E-2</v>
      </c>
    </row>
    <row r="8" spans="1:4" x14ac:dyDescent="0.4">
      <c r="A8" t="s">
        <v>79</v>
      </c>
      <c r="C8">
        <v>11</v>
      </c>
      <c r="D8" s="13">
        <v>0.39699863574351979</v>
      </c>
    </row>
    <row r="9" spans="1:4" x14ac:dyDescent="0.4">
      <c r="A9" t="s">
        <v>14</v>
      </c>
      <c r="B9" t="s">
        <v>53</v>
      </c>
      <c r="C9">
        <v>4</v>
      </c>
      <c r="D9" s="13">
        <v>0.208731241473397</v>
      </c>
    </row>
    <row r="10" spans="1:4" x14ac:dyDescent="0.4">
      <c r="B10" t="s">
        <v>35</v>
      </c>
      <c r="C10">
        <v>4</v>
      </c>
      <c r="D10" s="13">
        <v>0.165075034106412</v>
      </c>
    </row>
    <row r="11" spans="1:4" x14ac:dyDescent="0.4">
      <c r="B11" t="s">
        <v>26</v>
      </c>
      <c r="C11">
        <v>3</v>
      </c>
      <c r="D11" s="13">
        <v>0.13642564802182811</v>
      </c>
    </row>
    <row r="12" spans="1:4" x14ac:dyDescent="0.4">
      <c r="B12" t="s">
        <v>21</v>
      </c>
      <c r="C12">
        <v>2</v>
      </c>
      <c r="D12" s="13">
        <v>9.2769440654843105E-2</v>
      </c>
    </row>
    <row r="13" spans="1:4" x14ac:dyDescent="0.4">
      <c r="A13" t="s">
        <v>80</v>
      </c>
      <c r="C13">
        <v>13</v>
      </c>
      <c r="D13" s="13">
        <v>0.60300136425648021</v>
      </c>
    </row>
    <row r="14" spans="1:4" x14ac:dyDescent="0.4">
      <c r="A14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opLeftCell="A7" workbookViewId="0">
      <selection activeCell="O7" sqref="O7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C517DD5E-3788-4E3B-A208-9ADFD4CA9B3A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4" zoomScaleNormal="100" workbookViewId="0">
      <selection activeCell="K21" sqref="K21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M10" sqref="M10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28.0976562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{2F669764-F6E1-404E-9D6E-12DA97641F54}</x14:id>
        </ext>
      </extLst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{3CB2FB0A-5D1F-4E49-842C-0EEA0F835700}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F669764-F6E1-404E-9D6E-12DA97641F5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3CB2FB0A-5D1F-4E49-842C-0EEA0F83570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4" sqref="K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성현 배</cp:lastModifiedBy>
  <dcterms:created xsi:type="dcterms:W3CDTF">2023-08-09T00:13:15Z</dcterms:created>
  <dcterms:modified xsi:type="dcterms:W3CDTF">2024-08-07T05:26:44Z</dcterms:modified>
</cp:coreProperties>
</file>