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j\AppData\Roaming\Microsoft\Windows\Network Shortcuts\"/>
    </mc:Choice>
  </mc:AlternateContent>
  <bookViews>
    <workbookView xWindow="390" yWindow="390" windowWidth="22140" windowHeight="13785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8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62913"/>
  <pivotCaches>
    <pivotCache cacheId="78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 l="1"/>
  <c r="G5" i="5"/>
  <c r="G6" i="5"/>
  <c r="G7" i="5"/>
  <c r="G8" i="5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판매정보" type="103" refreshedVersion="6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OA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<sst xmlns="http://schemas.openxmlformats.org/spreadsheetml/2006/main" count="406" uniqueCount="219">
  <si>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</si>
  <si>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</si>
  <si>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</si>
  <si>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</si>
  <si>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</si>
  <si>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</si>
  <si>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</si>
  <si>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</si>
  <si>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</si>
  <si>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</si>
  <si>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</si>
  <si>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</si>
  <si>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</si>
  <si>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</si>
  <si>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</si>
  <si>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</si>
  <si>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</si>
  <si>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</si>
  <si>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</si>
  <si>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</si>
  <si>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</si>
  <si>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</si>
  <si>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</si>
  <si>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</si>
  <si>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</si>
  <si>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</si>
  <si>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</si>
  <si>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</si>
  <si>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</si>
  <si>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</si>
  <si>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</si>
  <si>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</si>
  <si>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</si>
  <si>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</si>
  <si>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</si>
  <si>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</si>
  <si>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</si>
  <si>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</si>
  <si>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</si>
  <si>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</si>
  <si>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</si>
  <si>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</si>
  <si>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</si>
  <si>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</si>
  <si>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</si>
  <si>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</si>
  <si>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</si>
  <si>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</si>
  <si>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</si>
  <si>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</si>
  <si>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</si>
  <si>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</si>
  <si>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</si>
  <si>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</si>
  <si>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</si>
  <si>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</si>
  <si>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</si>
  <si>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</si>
  <si>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</si>
  <si>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</si>
  <si>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</si>
  <si>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</si>
  <si>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</si>
  <si>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</si>
  <si>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</si>
  <si>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</si>
  <si>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</si>
  <si>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</si>
  <si>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</si>
  <si>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</si>
  <si>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</si>
  <si>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</si>
  <si>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</si>
  <si>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</si>
  <si>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</si>
  <si>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</si>
  <si>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</si>
  <si>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</si>
  <si>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</si>
  <si>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</si>
  <si>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</si>
  <si>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</si>
  <si>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</si>
  <si>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</si>
  <si>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</si>
  <si>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</si>
  <si>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</si>
  <si>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</si>
  <si>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</si>
  <si>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</si>
  <si>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</si>
  <si>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</si>
  <si>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</si>
  <si>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</si>
  <si>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</si>
  <si>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</si>
  <si>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</si>
  <si>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</si>
  <si>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</si>
  <si>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</si>
  <si>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</si>
  <si>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</si>
  <si>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</si>
  <si>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</si>
  <si>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</si>
  <si>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</si>
  <si>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</si>
  <si>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</si>
  <si>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</si>
  <si>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</si>
  <si>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</si>
  <si>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</si>
  <si>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</si>
  <si>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</si>
  <si>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</si>
  <si>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</si>
  <si>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</si>
  <si>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</si>
  <si>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</si>
  <si>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</si>
  <si>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</si>
  <si>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</si>
  <si>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</si>
  <si>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</si>
  <si>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</si>
  <si>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</si>
  <si>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</si>
  <si>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</si>
  <si>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</si>
  <si>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</si>
  <si>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</si>
  <si>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</si>
  <si>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</si>
  <si>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</si>
  <si>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</si>
  <si>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</si>
  <si>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</si>
  <si>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</si>
  <si>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</si>
  <si>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</si>
  <si>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</si>
  <si>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</si>
  <si>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</si>
  <si>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</si>
  <si>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</si>
  <si>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</si>
  <si>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</si>
  <si>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</si>
  <si>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</si>
  <si>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</si>
  <si>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</si>
  <si>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</si>
  <si>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</si>
  <si>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</si>
  <si>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</si>
  <si>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</si>
  <si>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</si>
  <si>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</si>
  <si>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</si>
  <si>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</si>
  <si>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</si>
  <si>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</si>
  <si>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</si>
  <si>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</si>
  <si>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</si>
  <si>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</si>
  <si>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</si>
  <si>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</si>
  <si>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</si>
  <si>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</si>
  <si>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</si>
  <si>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</si>
  <si>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</si>
  <si>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</si>
  <si>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</si>
  <si>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</si>
  <si>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</si>
  <si>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</si>
  <si>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</si>
  <si>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</si>
  <si>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</si>
  <si>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</si>
  <si>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</si>
  <si>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</si>
  <si>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</si>
  <si>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</si>
  <si>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</si>
  <si>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</si>
  <si>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</si>
  <si>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</si>
  <si>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</si>
  <si>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</si>
  <si>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</si>
  <si>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</si>
  <si>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</si>
  <si>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</si>
  <si>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</si>
  <si>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</si>
  <si>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</si>
  <si>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</si>
  <si>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</si>
  <si>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</si>
  <si>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</si>
  <si>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</si>
  <si>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</si>
  <si>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</si>
  <si>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</si>
  <si>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</si>
  <si>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</si>
  <si>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만든 사람 j 날짜 2025-02-09</t>
  </si>
  <si>
    <t>할인율 감소</t>
  </si>
  <si>
    <t>만든 사람 j 날짜 2025-02-09
수정한 사람 j 날짜 2025-02-09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</si>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</sst>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/>
    <cellStyle name="표준_문제" xfId="3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/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7B-4267-9243-D1ABB1E0B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377632"/>
        <c:axId val="14234005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42340051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3377632"/>
        <c:crosses val="max"/>
        <c:crossBetween val="between"/>
      </c:valAx>
      <c:catAx>
        <c:axId val="1423377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3400512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빗면 1"/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빗면 2"/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j" refreshedDate="45697.717051967593" backgroundQuery="1" createdVersion="6" refreshedVersion="6" minRefreshableVersion="3" recordCount="0" supportSubquery="1" supportAdvancedDrill="1">
  <cacheSource type="external" connectionId="1"/>
  <cacheFields count="4">
    <cacheField name="[판매정보].[등록일자(연도)].[등록일자(연도)]" caption="등록일자(연도)" numFmtId="0" hierarchy="3" level="1">
      <sharedItems count="3">
        <s v="2018"/>
        <s v="2019"/>
        <s v="2020"/>
      </sharedItems>
    </cacheField>
    <cacheField name="[판매정보].[제약회사].[제약회사]" caption="제약회사" numFmtId="0" hierarchy="6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78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>
      <items count="4">
        <item x="0" e="0"/>
        <item x="1" e="0"/>
        <item x="2" e="0"/>
        <item t="default"/>
      </items>
    </pivotField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showAll="0"/>
    <pivotField dataField="1" compact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2" numFmtId="176"/>
    <dataField name="평균: 단가" fld="3" subtotal="average" baseField="1" baseItem="2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Medium6" showRowHeaders="1" showColHeaders="1" showRowStripes="0" showColStripes="0" showLastColumn="1"/>
  <rowHierarchiesUsage count="1">
    <rowHierarchyUsage hierarchyUsage="6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47"/>
  <sheetViews>
    <sheetView workbookViewId="0">
      <selection activeCell="J10" sqref="J10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7" t="s">
        <v>191</v>
      </c>
    </row>
    <row r="36" spans="1:6">
      <c r="A36" t="b">
        <f>AND(MID($A3,4,1)*1&gt;=5,OR(MONTH($E3)=3,MONTH($E3)=9))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D19"/>
  <sheetViews>
    <sheetView view="pageBreakPreview" zoomScale="60" zoomScaleNormal="100" workbookViewId="0">
      <selection activeCell="H21" sqref="H21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8">
        <v>150</v>
      </c>
    </row>
    <row r="6" spans="2:4">
      <c r="B6" s="7" t="s">
        <v>86</v>
      </c>
      <c r="C6" s="8">
        <v>42</v>
      </c>
      <c r="D6" s="28">
        <v>190</v>
      </c>
    </row>
    <row r="7" spans="2:4">
      <c r="B7" s="7" t="s">
        <v>48</v>
      </c>
      <c r="C7" s="8">
        <v>45</v>
      </c>
      <c r="D7" s="28">
        <v>139</v>
      </c>
    </row>
    <row r="8" spans="2:4">
      <c r="B8" s="7" t="s">
        <v>89</v>
      </c>
      <c r="C8" s="8">
        <v>159</v>
      </c>
      <c r="D8" s="28">
        <v>124</v>
      </c>
    </row>
    <row r="9" spans="2:4">
      <c r="B9" s="7" t="s">
        <v>90</v>
      </c>
      <c r="C9" s="8">
        <v>54</v>
      </c>
      <c r="D9" s="28">
        <v>129</v>
      </c>
    </row>
    <row r="10" spans="2:4">
      <c r="B10" s="7" t="s">
        <v>24</v>
      </c>
      <c r="C10" s="8">
        <v>120</v>
      </c>
      <c r="D10" s="28">
        <v>297</v>
      </c>
    </row>
    <row r="11" spans="2:4">
      <c r="B11" s="7" t="s">
        <v>91</v>
      </c>
      <c r="C11" s="8">
        <v>111</v>
      </c>
      <c r="D11" s="28">
        <v>268</v>
      </c>
    </row>
    <row r="12" spans="2:4">
      <c r="B12" s="7" t="s">
        <v>92</v>
      </c>
      <c r="C12" s="8">
        <v>4996</v>
      </c>
      <c r="D12" s="28">
        <v>118</v>
      </c>
    </row>
    <row r="13" spans="2:4">
      <c r="B13" s="7" t="s">
        <v>93</v>
      </c>
      <c r="C13" s="8">
        <v>15459</v>
      </c>
      <c r="D13" s="28">
        <v>134</v>
      </c>
    </row>
    <row r="14" spans="2:4">
      <c r="B14" s="7" t="s">
        <v>94</v>
      </c>
      <c r="C14" s="8">
        <v>448</v>
      </c>
      <c r="D14" s="28">
        <v>89</v>
      </c>
    </row>
    <row r="15" spans="2:4">
      <c r="B15" s="7" t="s">
        <v>77</v>
      </c>
      <c r="C15" s="8">
        <v>114</v>
      </c>
      <c r="D15" s="28">
        <v>118</v>
      </c>
    </row>
    <row r="16" spans="2:4">
      <c r="B16" s="7" t="s">
        <v>95</v>
      </c>
      <c r="C16" s="8">
        <v>441</v>
      </c>
      <c r="D16" s="28">
        <v>151</v>
      </c>
    </row>
    <row r="17" spans="2:4">
      <c r="B17" s="7" t="s">
        <v>96</v>
      </c>
      <c r="C17" s="8">
        <v>51</v>
      </c>
      <c r="D17" s="28">
        <v>89</v>
      </c>
    </row>
    <row r="18" spans="2:4">
      <c r="B18" s="7" t="s">
        <v>51</v>
      </c>
      <c r="C18" s="8">
        <v>82</v>
      </c>
      <c r="D18" s="28">
        <v>118</v>
      </c>
    </row>
    <row r="19" spans="2:4">
      <c r="B19" s="7" t="s">
        <v>97</v>
      </c>
      <c r="C19" s="8">
        <v>165</v>
      </c>
      <c r="D19" s="28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5"/>
  <sheetViews>
    <sheetView tabSelected="1" workbookViewId="0">
      <selection activeCell="F32" sqref="F32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48" t="str">
        <f>IFERROR(TEXT($F3*$G3,"#,##0원")," 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48" t="str">
        <f t="shared" ref="H4:H28" si="1">IFERROR(TEXT($F4*$G4,"#,##0원")," 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8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8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8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8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8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8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8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8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8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8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8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8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8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8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8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8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8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8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8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8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8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8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8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8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9" t="str">
        <f>VLOOKUP(MIN(B3:B28),B3:C28,2,FALSE)</f>
        <v>건웅 미크로노마이신주사 60mg</v>
      </c>
      <c r="B32" s="25"/>
      <c r="C32" s="26"/>
      <c r="E32" s="1" t="s">
        <v>8</v>
      </c>
      <c r="F32" s="12">
        <f t="array" ref="F32">AVERAGE(IF((YEAR($B$3:$B$28)=F$31)*($E32=$D$3:$D$28)*($F$3:$F$28&gt;=50000),$G$3:$G$28))</f>
        <v>151</v>
      </c>
      <c r="G32" s="12">
        <f t="array" ref="G32">AVERAGE(IF((YEAR($B$3:$B$28)=G$31)*($E32=$D$3:$D$28)*($F$3:$F$28&gt;=50000),$G$3:$G$28))</f>
        <v>135</v>
      </c>
      <c r="H32" s="12">
        <f t="array" ref="H32">AVERAGE(IF((YEAR($B$3:$B$28)=H$31)*($E32=$D$3:$D$28)*($F$3:$F$28&gt;=50000),$G$3:$G$28))</f>
        <v>129</v>
      </c>
    </row>
    <row r="33" spans="5:8">
      <c r="E33" s="1" t="s">
        <v>25</v>
      </c>
      <c r="F33" s="12">
        <f t="array" ref="F33">AVERAGE(IF((YEAR($B$3:$B$28)=F$31)*($E33=$D$3:$D$28)*($F$3:$F$28&gt;=50000),$G$3:$G$28))</f>
        <v>118</v>
      </c>
      <c r="G33" s="12">
        <f t="array" ref="G33">AVERAGE(IF((YEAR($B$3:$B$28)=G$31)*($E33=$D$3:$D$28)*($F$3:$F$28&gt;=50000),$G$3:$G$28))</f>
        <v>110.5</v>
      </c>
      <c r="H33" s="12">
        <f t="array" ref="H33">AVERAGE(IF((YEAR($B$3:$B$28)=H$31)*($E33=$D$3:$D$28)*($F$3:$F$28&gt;=50000),$G$3:$G$28))</f>
        <v>89</v>
      </c>
    </row>
    <row r="34" spans="5:8">
      <c r="E34" s="1" t="s">
        <v>36</v>
      </c>
      <c r="F34" s="12">
        <f t="array" ref="F34">AVERAGE(IF((YEAR($B$3:$B$28)=F$31)*($E34=$D$3:$D$28)*($F$3:$F$28&gt;=50000),$G$3:$G$28))</f>
        <v>127.8</v>
      </c>
      <c r="G34" s="12">
        <f t="array" ref="G34">AVERAGE(IF((YEAR($B$3:$B$28)=G$31)*($E34=$D$3:$D$28)*($F$3:$F$28&gt;=50000),$G$3:$G$28))</f>
        <v>129</v>
      </c>
      <c r="H34" s="12">
        <f t="array" ref="H34">AVERAGE(IF((YEAR($B$3:$B$28)=H$31)*($E34=$D$3:$D$28)*($F$3:$F$28&gt;=50000),$G$3:$G$28))</f>
        <v>288</v>
      </c>
    </row>
    <row r="35" spans="5:8">
      <c r="E35" s="1" t="s">
        <v>119</v>
      </c>
      <c r="F35" s="12">
        <f t="array" ref="F35">AVERAGE(IF((YEAR($B$3:$B$28)=F$31)*($E35=$D$3:$D$28)*($F$3:$F$28&gt;=50000),$G$3:$G$28))</f>
        <v>80.333333333333329</v>
      </c>
      <c r="G35" s="12">
        <f t="array" ref="G35">AVERAGE(IF((YEAR($B$3:$B$28)=G$31)*($E35=$D$3:$D$28)*($F$3:$F$28&gt;=50000),$G$3:$G$28))</f>
        <v>124</v>
      </c>
      <c r="H35" s="12">
        <f t="array" ref="H35">AVERAGE(IF((YEAR($B$3:$B$28)=H$31)*($E35=$D$3:$D$28)*($F$3:$F$28&gt;=50000),$G$3:$G$28))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G15"/>
  <sheetViews>
    <sheetView workbookViewId="0">
      <selection activeCell="L26" sqref="L26"/>
    </sheetView>
  </sheetViews>
  <sheetFormatPr defaultRowHeight="16.5"/>
  <cols>
    <col min="1" max="1" width="11" customWidth="1"/>
    <col min="2" max="3" width="16.375" bestFit="1" customWidth="1"/>
    <col min="4" max="6" width="16.375" customWidth="1"/>
    <col min="7" max="7" width="16.375" bestFit="1" customWidth="1"/>
    <col min="8" max="8" width="10.625" customWidth="1"/>
    <col min="9" max="9" width="8.75" customWidth="1"/>
    <col min="10" max="10" width="11.125" bestFit="1" customWidth="1"/>
    <col min="11" max="11" width="10.625" bestFit="1" customWidth="1"/>
    <col min="12" max="12" width="7.375" customWidth="1"/>
    <col min="13" max="13" width="10.25" bestFit="1" customWidth="1"/>
    <col min="14" max="14" width="11.125" bestFit="1" customWidth="1"/>
    <col min="15" max="15" width="10.625" bestFit="1" customWidth="1"/>
    <col min="16" max="16" width="7.375" customWidth="1"/>
  </cols>
  <sheetData>
    <row r="2" spans="1:7">
      <c r="B2" s="29" t="s">
        <v>198</v>
      </c>
      <c r="C2" s="29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29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0"/>
      <c r="C5" s="30"/>
      <c r="D5" s="30"/>
      <c r="E5" s="30"/>
      <c r="F5" s="30">
        <v>127.5</v>
      </c>
      <c r="G5" s="30">
        <v>348</v>
      </c>
    </row>
    <row r="6" spans="1:7">
      <c r="A6" t="s">
        <v>82</v>
      </c>
      <c r="B6" s="30">
        <v>187.33333333333334</v>
      </c>
      <c r="C6" s="30">
        <v>145</v>
      </c>
      <c r="D6" s="30">
        <v>185.25</v>
      </c>
      <c r="E6" s="30">
        <v>133.75</v>
      </c>
      <c r="F6" s="30">
        <v>191.5</v>
      </c>
      <c r="G6" s="30">
        <v>137</v>
      </c>
    </row>
    <row r="7" spans="1:7">
      <c r="A7" t="s">
        <v>197</v>
      </c>
      <c r="B7" s="30">
        <v>109.83333333333333</v>
      </c>
      <c r="C7" s="30">
        <v>1207.5</v>
      </c>
      <c r="D7" s="30">
        <v>84</v>
      </c>
      <c r="E7" s="30">
        <v>265.33333333333331</v>
      </c>
      <c r="F7" s="30">
        <v>106.25</v>
      </c>
      <c r="G7" s="30">
        <v>3745.75</v>
      </c>
    </row>
    <row r="8" spans="1:7">
      <c r="A8" t="s">
        <v>196</v>
      </c>
      <c r="B8" s="30"/>
      <c r="C8" s="30"/>
      <c r="D8" s="30">
        <v>134</v>
      </c>
      <c r="E8" s="30">
        <v>334</v>
      </c>
      <c r="F8" s="30"/>
      <c r="G8" s="30"/>
    </row>
    <row r="9" spans="1:7">
      <c r="A9" t="s">
        <v>36</v>
      </c>
      <c r="B9" s="30">
        <v>153.57142857142858</v>
      </c>
      <c r="C9" s="30">
        <v>3055.4285714285716</v>
      </c>
      <c r="D9" s="30">
        <v>128.66666666666666</v>
      </c>
      <c r="E9" s="30">
        <v>60.333333333333336</v>
      </c>
      <c r="F9" s="30">
        <v>163.6</v>
      </c>
      <c r="G9" s="30">
        <v>176.6</v>
      </c>
    </row>
    <row r="10" spans="1:7">
      <c r="A10" t="s">
        <v>69</v>
      </c>
      <c r="B10" s="30"/>
      <c r="C10" s="30"/>
      <c r="D10" s="30">
        <v>151</v>
      </c>
      <c r="E10" s="30">
        <v>709</v>
      </c>
      <c r="F10" s="30"/>
      <c r="G10" s="30"/>
    </row>
    <row r="11" spans="1:7">
      <c r="A11" t="s">
        <v>30</v>
      </c>
      <c r="B11" s="30">
        <v>167.5</v>
      </c>
      <c r="C11" s="30">
        <v>256.66666666666669</v>
      </c>
      <c r="D11" s="30">
        <v>126</v>
      </c>
      <c r="E11" s="30">
        <v>50.75</v>
      </c>
      <c r="F11" s="30">
        <v>184.4</v>
      </c>
      <c r="G11" s="30">
        <v>255.8</v>
      </c>
    </row>
    <row r="12" spans="1:7">
      <c r="A12" t="s">
        <v>25</v>
      </c>
      <c r="B12" s="30">
        <v>116.8</v>
      </c>
      <c r="C12" s="30">
        <v>388.2</v>
      </c>
      <c r="D12" s="30">
        <v>146.85714285714286</v>
      </c>
      <c r="E12" s="30">
        <v>3078.8571428571427</v>
      </c>
      <c r="F12" s="30">
        <v>205.2</v>
      </c>
      <c r="G12" s="30">
        <v>680.4</v>
      </c>
    </row>
    <row r="13" spans="1:7">
      <c r="A13" t="s">
        <v>13</v>
      </c>
      <c r="B13" s="30"/>
      <c r="C13" s="30"/>
      <c r="D13" s="30">
        <v>224</v>
      </c>
      <c r="E13" s="30">
        <v>182</v>
      </c>
      <c r="F13" s="30"/>
      <c r="G13" s="30"/>
    </row>
    <row r="14" spans="1:7">
      <c r="A14" t="s">
        <v>8</v>
      </c>
      <c r="B14" s="30">
        <v>163.23076923076923</v>
      </c>
      <c r="C14" s="30">
        <v>570.38461538461536</v>
      </c>
      <c r="D14" s="30">
        <v>154.1</v>
      </c>
      <c r="E14" s="30">
        <v>526</v>
      </c>
      <c r="F14" s="30">
        <v>128.6</v>
      </c>
      <c r="G14" s="30">
        <v>349.2</v>
      </c>
    </row>
    <row r="15" spans="1:7">
      <c r="A15" t="s">
        <v>192</v>
      </c>
      <c r="B15" s="30">
        <v>150.17500000000001</v>
      </c>
      <c r="C15" s="30">
        <v>999.1</v>
      </c>
      <c r="D15" s="30">
        <v>145.91176470588235</v>
      </c>
      <c r="E15" s="30">
        <v>875.05882352941171</v>
      </c>
      <c r="F15" s="30">
        <v>155</v>
      </c>
      <c r="G15" s="3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customWidth="1"/>
    <col min="4" max="6" width="11.625" bestFit="1" customWidth="1" outlineLevel="1"/>
  </cols>
  <sheetData>
    <row r="1" spans="2:6" ht="17.25" thickBot="1"/>
    <row r="2" spans="2:6">
      <c r="B2" s="36" t="s">
        <v>212</v>
      </c>
      <c r="C2" s="37"/>
      <c r="D2" s="43"/>
      <c r="E2" s="43"/>
      <c r="F2" s="43"/>
    </row>
    <row r="3" spans="2:6" collapsed="1">
      <c r="B3" s="35"/>
      <c r="C3" s="35"/>
      <c r="D3" s="44" t="s">
        <v>214</v>
      </c>
      <c r="E3" s="44" t="s">
        <v>208</v>
      </c>
      <c r="F3" s="44" t="s">
        <v>210</v>
      </c>
    </row>
    <row r="4" spans="2:6" ht="67.5" hidden="1" outlineLevel="1">
      <c r="B4" s="39"/>
      <c r="C4" s="39"/>
      <c r="D4" s="31"/>
      <c r="E4" s="46" t="s">
        <v>209</v>
      </c>
      <c r="F4" s="46" t="s">
        <v>211</v>
      </c>
    </row>
    <row r="5" spans="2:6">
      <c r="B5" s="40" t="s">
        <v>213</v>
      </c>
      <c r="C5" s="41"/>
      <c r="D5" s="38"/>
      <c r="E5" s="38"/>
      <c r="F5" s="38"/>
    </row>
    <row r="6" spans="2:6" outlineLevel="1">
      <c r="B6" s="39"/>
      <c r="C6" s="39" t="s">
        <v>202</v>
      </c>
      <c r="D6" s="32">
        <v>0.12</v>
      </c>
      <c r="E6" s="45">
        <v>0.15</v>
      </c>
      <c r="F6" s="45">
        <v>0.1</v>
      </c>
    </row>
    <row r="7" spans="2:6">
      <c r="B7" s="40" t="s">
        <v>215</v>
      </c>
      <c r="C7" s="41"/>
      <c r="D7" s="38"/>
      <c r="E7" s="38"/>
      <c r="F7" s="38"/>
    </row>
    <row r="8" spans="2:6" outlineLevel="1">
      <c r="B8" s="39"/>
      <c r="C8" s="39" t="s">
        <v>203</v>
      </c>
      <c r="D8" s="33">
        <v>4433440</v>
      </c>
      <c r="E8" s="33">
        <v>4282300</v>
      </c>
      <c r="F8" s="33">
        <v>4534200</v>
      </c>
    </row>
    <row r="9" spans="2:6" outlineLevel="1">
      <c r="B9" s="39"/>
      <c r="C9" s="39" t="s">
        <v>204</v>
      </c>
      <c r="D9" s="33">
        <v>411840</v>
      </c>
      <c r="E9" s="33">
        <v>397800</v>
      </c>
      <c r="F9" s="33">
        <v>421200</v>
      </c>
    </row>
    <row r="10" spans="2:6" outlineLevel="1">
      <c r="B10" s="39"/>
      <c r="C10" s="39" t="s">
        <v>205</v>
      </c>
      <c r="D10" s="33">
        <v>850080</v>
      </c>
      <c r="E10" s="33">
        <v>821100</v>
      </c>
      <c r="F10" s="33">
        <v>869400</v>
      </c>
    </row>
    <row r="11" spans="2:6" outlineLevel="1">
      <c r="B11" s="39"/>
      <c r="C11" s="39" t="s">
        <v>206</v>
      </c>
      <c r="D11" s="33">
        <v>818400</v>
      </c>
      <c r="E11" s="33">
        <v>790500</v>
      </c>
      <c r="F11" s="33">
        <v>837000</v>
      </c>
    </row>
    <row r="12" spans="2:6" ht="17.25" outlineLevel="1" thickBot="1">
      <c r="B12" s="42"/>
      <c r="C12" s="42" t="s">
        <v>207</v>
      </c>
      <c r="D12" s="34">
        <v>5728800</v>
      </c>
      <c r="E12" s="34">
        <v>5533500</v>
      </c>
      <c r="F12" s="34">
        <v>5859000</v>
      </c>
    </row>
    <row r="13" spans="2:6">
      <c r="B13" t="s">
        <v>216</v>
      </c>
    </row>
    <row r="14" spans="2:6">
      <c r="B14" t="s">
        <v>217</v>
      </c>
    </row>
    <row r="15" spans="2:6">
      <c r="B15" t="s">
        <v>218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8"/>
  <sheetViews>
    <sheetView workbookViewId="0">
      <selection activeCell="I8" sqref="I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how="0" sqref="G4 G5 G6 G7 G8">
    <scenario name="할인율 증가" locked="1" count="1" user="j" comment="만든 사람 j 날짜 2025-02-09">
      <inputCells r="G2" val="0.15" numFmtId="9"/>
    </scenario>
    <scenario name="할인율 감소" locked="1" count="1" user="j" comment="만든 사람 j 날짜 2025-02-09_x000a_수정한 사람 j 날짜 2025-02-0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10"/>
  <sheetViews>
    <sheetView workbookViewId="0">
      <selection activeCell="P19" sqref="P19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10"/>
  <sheetViews>
    <sheetView workbookViewId="0">
      <selection activeCell="G18" sqref="G18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7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7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7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7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7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7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7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7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L24"/>
  <sheetViews>
    <sheetView workbookViewId="0">
      <selection activeCell="N9" sqref="N9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</cp:lastModifiedBy>
  <dcterms:created xsi:type="dcterms:W3CDTF">2023-08-09T00:13:15Z</dcterms:created>
  <dcterms:modified xsi:type="dcterms:W3CDTF">2025-02-09T09:22:13Z</dcterms:modified>
</cp:coreProperties>
</file>