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하경림\Downloads\2026_컴활1급_실기_기출문제집(20260420)\02 최신기출유형\06회\"/>
    </mc:Choice>
  </mc:AlternateContent>
  <bookViews>
    <workbookView xWindow="0" yWindow="0" windowWidth="23040" windowHeight="9024" activeTab="7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62913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A36" i="1"/>
  <c r="G4" i="5" l="1"/>
  <c r="G5" i="5"/>
  <c r="G6" i="5"/>
  <c r="G7" i="5"/>
  <c r="G8" i="5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판매정보" type="103" refreshedVersion="6" minRefreshableVersion="5">
    <extLst>
      <ext xmlns:x15="http://schemas.microsoft.com/office/spreadsheetml/2010/11/main" uri="{DE250136-89BD-433C-8126-D09CA5730AF9}">
        <x15:connection id="판매정보" autoDelete="1">
          <x15:textPr codePage="949" sourceFile="C:\Users\하경림\OneDrive\바탕 화면\컴활1급\2026_컴활1급_실기_기출문제집(20260420)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<sst xmlns="http://schemas.openxmlformats.org/spreadsheetml/2006/main" count="402" uniqueCount="214">
  <si>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</si>
  <si>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</si>
  <si>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</si>
  <si>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</si>
  <si>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</si>
  <si>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</si>
  <si>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</si>
  <si>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</si>
  <si>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</si>
  <si>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</si>
  <si>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</si>
  <si>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</si>
  <si>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</si>
  <si>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</si>
  <si>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</si>
  <si>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</si>
  <si>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</si>
  <si>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</si>
  <si>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</si>
  <si>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</si>
  <si>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</si>
  <si>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</si>
  <si>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</si>
  <si>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</si>
  <si>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</si>
  <si>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</si>
  <si>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</si>
  <si>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</si>
  <si>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</si>
  <si>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</si>
  <si>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</si>
  <si>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</si>
  <si>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</si>
  <si>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</si>
  <si>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</si>
  <si>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</si>
  <si>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</si>
  <si>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</si>
  <si>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</si>
  <si>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</si>
  <si>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</si>
  <si>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</si>
  <si>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</si>
  <si>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</si>
  <si>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</si>
  <si>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</si>
  <si>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</si>
  <si>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</si>
  <si>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</si>
  <si>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</si>
  <si>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</si>
  <si>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</si>
  <si>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</si>
  <si>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</si>
  <si>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</si>
  <si>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</si>
  <si>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</si>
  <si>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</si>
  <si>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</si>
  <si>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</si>
  <si>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</si>
  <si>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</si>
  <si>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</si>
  <si>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</si>
  <si>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</si>
  <si>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</si>
  <si>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</si>
  <si>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</si>
  <si>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</si>
  <si>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</si>
  <si>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</si>
  <si>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</si>
  <si>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</si>
  <si>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</si>
  <si>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</si>
  <si>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</si>
  <si>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</si>
  <si>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</si>
  <si>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</si>
  <si>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</si>
  <si>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</si>
  <si>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</si>
  <si>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</si>
  <si>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</si>
  <si>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</si>
  <si>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</si>
  <si>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</si>
  <si>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</si>
  <si>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</si>
  <si>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</si>
  <si>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</si>
  <si>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</si>
  <si>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</si>
  <si>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</si>
  <si>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</si>
  <si>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</si>
  <si>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</si>
  <si>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</si>
  <si>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</si>
  <si>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</si>
  <si>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</si>
  <si>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</si>
  <si>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</si>
  <si>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</si>
  <si>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</si>
  <si>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</si>
  <si>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</si>
  <si>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</si>
  <si>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</si>
  <si>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</si>
  <si>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</si>
  <si>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</si>
  <si>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</si>
  <si>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</si>
  <si>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</si>
  <si>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</si>
  <si>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</si>
  <si>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</si>
  <si>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</si>
  <si>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</si>
  <si>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</si>
  <si>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</si>
  <si>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</si>
  <si>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</si>
  <si>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</si>
  <si>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</si>
  <si>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</si>
  <si>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</si>
  <si>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</si>
  <si>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</si>
  <si>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</si>
  <si>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</si>
  <si>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</si>
  <si>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</si>
  <si>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</si>
  <si>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</si>
  <si>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</si>
  <si>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</si>
  <si>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</si>
  <si>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</si>
  <si>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</si>
  <si>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</si>
  <si>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</si>
  <si>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</si>
  <si>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</si>
  <si>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</si>
  <si>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</si>
  <si>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</si>
  <si>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</si>
  <si>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</si>
  <si>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</si>
  <si>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</si>
  <si>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</si>
  <si>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</si>
  <si>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</si>
  <si>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</si>
  <si>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</si>
  <si>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</si>
  <si>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</si>
  <si>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</si>
  <si>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</si>
  <si>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</si>
  <si>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</si>
  <si>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</si>
  <si>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</si>
  <si>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</si>
  <si>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</si>
  <si>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</si>
  <si>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</si>
  <si>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</si>
  <si>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</si>
  <si>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</si>
  <si>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</si>
  <si>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</si>
  <si>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</si>
  <si>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</si>
  <si>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</si>
  <si>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</si>
  <si>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</si>
  <si>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</si>
  <si>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</si>
  <si>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</si>
  <si>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</si>
  <si>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</si>
  <si>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</si>
  <si>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</si>
  <si>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</si>
  <si>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</si>
  <si>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</si>
  <si>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</si>
  <si>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</si>
  <si>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</si>
  <si>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</si>
  <si>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</si>
  <si>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</si>
  <si>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</si>
  <si>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</si>
  <si>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</si>
  <si>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평균: 실적</t>
  </si>
  <si>
    <t>평균: 단가</t>
  </si>
  <si>
    <t>등록일자(연도)</t>
  </si>
  <si>
    <t>값</t>
  </si>
  <si>
    <t>$G$2</t>
  </si>
  <si>
    <t>$G$4</t>
  </si>
  <si>
    <t>할인율 증가</t>
  </si>
  <si>
    <t>만든 사람 하송현 날짜 2026-08-02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</si>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</sst>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/>
    <cellStyle name="표준_문제" xfId="3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177-4607-895A-00B9352F1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06656"/>
        <c:axId val="139189001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391890016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91906656"/>
        <c:crosses val="max"/>
        <c:crossBetween val="between"/>
      </c:valAx>
      <c:catAx>
        <c:axId val="139190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890016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빗면 1"/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  <a:r>
            <a:rPr lang="en-US" altLang="ko-KR" sz="1100"/>
            <a:t>	</a:t>
          </a:r>
          <a:endParaRPr lang="ko-KR" altLang="en-US" sz="1100"/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체" textlink="">
      <xdr:nvSpPr>
        <xdr:cNvPr id="3" name="빗면 2"/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하송현" refreshedDate="46236.479476273147" backgroundQuery="1" createdVersion="6" refreshedVersion="6" minRefreshableVersion="3" recordCount="0" supportSubquery="1" supportAdvancedDrill="1">
  <cacheSource type="external" connectionId="1"/>
  <cacheFields count="4">
    <cacheField name="[판매정보].[제약회사].[제약회사]" caption="제약회사" numFmtId="0" hierarchy="6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3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B2:H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dataField="1" compact="0" showAll="0"/>
    <pivotField dataField="1" compact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7" numFmtId="176"/>
    <dataField name="평균: 단가" fld="3" subtotal="average" baseField="0" baseItem="7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1">
    <rowHierarchyUsage hierarchyUsage="6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F47"/>
  <sheetViews>
    <sheetView workbookViewId="0">
      <selection activeCell="K10" sqref="K10"/>
    </sheetView>
  </sheetViews>
  <sheetFormatPr defaultRowHeight="17.399999999999999" x14ac:dyDescent="0.4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 x14ac:dyDescent="0.4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 x14ac:dyDescent="0.4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 x14ac:dyDescent="0.4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 x14ac:dyDescent="0.4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 x14ac:dyDescent="0.4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 x14ac:dyDescent="0.4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 x14ac:dyDescent="0.4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 x14ac:dyDescent="0.4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 x14ac:dyDescent="0.4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 x14ac:dyDescent="0.4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 x14ac:dyDescent="0.4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 x14ac:dyDescent="0.4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 x14ac:dyDescent="0.4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 x14ac:dyDescent="0.4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 x14ac:dyDescent="0.4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 x14ac:dyDescent="0.4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 x14ac:dyDescent="0.4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 x14ac:dyDescent="0.4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 x14ac:dyDescent="0.4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 x14ac:dyDescent="0.4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 x14ac:dyDescent="0.4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 x14ac:dyDescent="0.4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 x14ac:dyDescent="0.4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 x14ac:dyDescent="0.4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 x14ac:dyDescent="0.4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 x14ac:dyDescent="0.4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 x14ac:dyDescent="0.4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 x14ac:dyDescent="0.4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 x14ac:dyDescent="0.4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 x14ac:dyDescent="0.4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 x14ac:dyDescent="0.4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 x14ac:dyDescent="0.4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 x14ac:dyDescent="0.4">
      <c r="A35" s="23" t="s">
        <v>191</v>
      </c>
    </row>
    <row r="36" spans="1:6" x14ac:dyDescent="0.4">
      <c r="A36" t="b">
        <f>AND(MID($A3,4,1)&gt;="5",OR(MONTH($E3)=3,MONTH($E3)=9))</f>
        <v>1</v>
      </c>
    </row>
    <row r="38" spans="1:6" x14ac:dyDescent="0.4">
      <c r="A38" s="1" t="s">
        <v>0</v>
      </c>
      <c r="B38" s="1" t="s">
        <v>1</v>
      </c>
      <c r="C38" s="2" t="s">
        <v>4</v>
      </c>
      <c r="D38" s="1" t="s">
        <v>5</v>
      </c>
    </row>
    <row r="39" spans="1:6" x14ac:dyDescent="0.4">
      <c r="A39" s="1" t="s">
        <v>6</v>
      </c>
      <c r="B39" s="3" t="s">
        <v>7</v>
      </c>
      <c r="C39" s="2">
        <v>43533</v>
      </c>
      <c r="D39" s="1">
        <v>297</v>
      </c>
    </row>
    <row r="40" spans="1:6" x14ac:dyDescent="0.4">
      <c r="A40" s="1" t="s">
        <v>9</v>
      </c>
      <c r="B40" s="3" t="s">
        <v>10</v>
      </c>
      <c r="C40" s="2">
        <v>43533</v>
      </c>
      <c r="D40" s="1">
        <v>144</v>
      </c>
    </row>
    <row r="41" spans="1:6" x14ac:dyDescent="0.4">
      <c r="A41" s="1" t="s">
        <v>37</v>
      </c>
      <c r="B41" s="3" t="s">
        <v>38</v>
      </c>
      <c r="C41" s="2">
        <v>43533</v>
      </c>
      <c r="D41" s="1">
        <v>224</v>
      </c>
    </row>
    <row r="42" spans="1:6" x14ac:dyDescent="0.4">
      <c r="A42" s="1" t="s">
        <v>39</v>
      </c>
      <c r="B42" s="3" t="s">
        <v>40</v>
      </c>
      <c r="C42" s="2">
        <v>43736</v>
      </c>
      <c r="D42" s="1">
        <v>144</v>
      </c>
    </row>
    <row r="43" spans="1:6" x14ac:dyDescent="0.4">
      <c r="A43" s="1" t="s">
        <v>47</v>
      </c>
      <c r="B43" s="3" t="s">
        <v>48</v>
      </c>
      <c r="C43" s="2">
        <v>43533</v>
      </c>
      <c r="D43" s="1">
        <v>139</v>
      </c>
    </row>
    <row r="44" spans="1:6" x14ac:dyDescent="0.4">
      <c r="A44" s="1" t="s">
        <v>62</v>
      </c>
      <c r="B44" s="3" t="s">
        <v>63</v>
      </c>
      <c r="C44" s="2">
        <v>43736</v>
      </c>
      <c r="D44" s="1">
        <v>268</v>
      </c>
    </row>
    <row r="45" spans="1:6" x14ac:dyDescent="0.4">
      <c r="A45" s="1" t="s">
        <v>65</v>
      </c>
      <c r="B45" s="3" t="s">
        <v>66</v>
      </c>
      <c r="C45" s="2">
        <v>43533</v>
      </c>
      <c r="D45" s="1">
        <v>89</v>
      </c>
    </row>
    <row r="46" spans="1:6" x14ac:dyDescent="0.4">
      <c r="A46" s="1" t="s">
        <v>73</v>
      </c>
      <c r="B46" s="3" t="s">
        <v>74</v>
      </c>
      <c r="C46" s="2">
        <v>43736</v>
      </c>
      <c r="D46" s="1">
        <v>129</v>
      </c>
    </row>
    <row r="47" spans="1:6" x14ac:dyDescent="0.4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4:D19"/>
  <sheetViews>
    <sheetView view="pageBreakPreview" zoomScaleNormal="100" zoomScaleSheetLayoutView="100" workbookViewId="0">
      <selection activeCell="D5" sqref="D5"/>
    </sheetView>
  </sheetViews>
  <sheetFormatPr defaultRowHeight="17.399999999999999" x14ac:dyDescent="0.4"/>
  <cols>
    <col min="1" max="1" width="5.09765625" customWidth="1"/>
    <col min="2" max="2" width="31.8984375" bestFit="1" customWidth="1"/>
  </cols>
  <sheetData>
    <row r="4" spans="2:4" x14ac:dyDescent="0.4">
      <c r="B4" s="4" t="s">
        <v>1</v>
      </c>
      <c r="C4" s="5" t="s">
        <v>3</v>
      </c>
      <c r="D4" s="6" t="s">
        <v>5</v>
      </c>
    </row>
    <row r="5" spans="2:4" x14ac:dyDescent="0.4">
      <c r="B5" s="7" t="s">
        <v>88</v>
      </c>
      <c r="C5" s="8">
        <v>165</v>
      </c>
      <c r="D5" s="24">
        <v>150</v>
      </c>
    </row>
    <row r="6" spans="2:4" x14ac:dyDescent="0.4">
      <c r="B6" s="7" t="s">
        <v>86</v>
      </c>
      <c r="C6" s="8">
        <v>42</v>
      </c>
      <c r="D6" s="24">
        <v>190</v>
      </c>
    </row>
    <row r="7" spans="2:4" x14ac:dyDescent="0.4">
      <c r="B7" s="7" t="s">
        <v>48</v>
      </c>
      <c r="C7" s="8">
        <v>45</v>
      </c>
      <c r="D7" s="24">
        <v>139</v>
      </c>
    </row>
    <row r="8" spans="2:4" x14ac:dyDescent="0.4">
      <c r="B8" s="7" t="s">
        <v>89</v>
      </c>
      <c r="C8" s="8">
        <v>159</v>
      </c>
      <c r="D8" s="24">
        <v>124</v>
      </c>
    </row>
    <row r="9" spans="2:4" x14ac:dyDescent="0.4">
      <c r="B9" s="7" t="s">
        <v>90</v>
      </c>
      <c r="C9" s="8">
        <v>54</v>
      </c>
      <c r="D9" s="24">
        <v>129</v>
      </c>
    </row>
    <row r="10" spans="2:4" x14ac:dyDescent="0.4">
      <c r="B10" s="7" t="s">
        <v>24</v>
      </c>
      <c r="C10" s="8">
        <v>120</v>
      </c>
      <c r="D10" s="24">
        <v>297</v>
      </c>
    </row>
    <row r="11" spans="2:4" x14ac:dyDescent="0.4">
      <c r="B11" s="7" t="s">
        <v>91</v>
      </c>
      <c r="C11" s="8">
        <v>111</v>
      </c>
      <c r="D11" s="24">
        <v>268</v>
      </c>
    </row>
    <row r="12" spans="2:4" x14ac:dyDescent="0.4">
      <c r="B12" s="7" t="s">
        <v>92</v>
      </c>
      <c r="C12" s="8">
        <v>4996</v>
      </c>
      <c r="D12" s="24">
        <v>118</v>
      </c>
    </row>
    <row r="13" spans="2:4" x14ac:dyDescent="0.4">
      <c r="B13" s="7" t="s">
        <v>93</v>
      </c>
      <c r="C13" s="8">
        <v>15459</v>
      </c>
      <c r="D13" s="24">
        <v>134</v>
      </c>
    </row>
    <row r="14" spans="2:4" x14ac:dyDescent="0.4">
      <c r="B14" s="7" t="s">
        <v>94</v>
      </c>
      <c r="C14" s="8">
        <v>448</v>
      </c>
      <c r="D14" s="24">
        <v>89</v>
      </c>
    </row>
    <row r="15" spans="2:4" x14ac:dyDescent="0.4">
      <c r="B15" s="7" t="s">
        <v>77</v>
      </c>
      <c r="C15" s="8">
        <v>114</v>
      </c>
      <c r="D15" s="24">
        <v>118</v>
      </c>
    </row>
    <row r="16" spans="2:4" x14ac:dyDescent="0.4">
      <c r="B16" s="7" t="s">
        <v>95</v>
      </c>
      <c r="C16" s="8">
        <v>441</v>
      </c>
      <c r="D16" s="24">
        <v>151</v>
      </c>
    </row>
    <row r="17" spans="2:4" x14ac:dyDescent="0.4">
      <c r="B17" s="7" t="s">
        <v>96</v>
      </c>
      <c r="C17" s="8">
        <v>51</v>
      </c>
      <c r="D17" s="24">
        <v>89</v>
      </c>
    </row>
    <row r="18" spans="2:4" x14ac:dyDescent="0.4">
      <c r="B18" s="7" t="s">
        <v>51</v>
      </c>
      <c r="C18" s="8">
        <v>82</v>
      </c>
      <c r="D18" s="24">
        <v>118</v>
      </c>
    </row>
    <row r="19" spans="2:4" x14ac:dyDescent="0.4">
      <c r="B19" s="7" t="s">
        <v>97</v>
      </c>
      <c r="C19" s="8">
        <v>165</v>
      </c>
      <c r="D19" s="24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35"/>
  <sheetViews>
    <sheetView workbookViewId="0">
      <selection activeCell="J32" sqref="J32"/>
    </sheetView>
  </sheetViews>
  <sheetFormatPr defaultRowHeight="17.399999999999999" x14ac:dyDescent="0.4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 x14ac:dyDescent="0.4">
      <c r="A1" t="s">
        <v>98</v>
      </c>
    </row>
    <row r="2" spans="1:9" x14ac:dyDescent="0.4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 x14ac:dyDescent="0.4">
      <c r="A3" s="1" t="s">
        <v>11</v>
      </c>
      <c r="B3" s="2">
        <v>43512</v>
      </c>
      <c r="C3" s="3" t="s">
        <v>104</v>
      </c>
      <c r="D3" s="1" t="s">
        <v>8</v>
      </c>
      <c r="E3" s="10"/>
      <c r="F3" s="11">
        <v>178000</v>
      </c>
      <c r="G3" s="1">
        <v>115</v>
      </c>
      <c r="H3" s="12" t="str">
        <f>TEXT(IFERROR(F3*G3,""),"#,##0원")</f>
        <v>20,470,000원</v>
      </c>
      <c r="I3" s="1"/>
    </row>
    <row r="4" spans="1:9" x14ac:dyDescent="0.4">
      <c r="A4" s="1" t="s">
        <v>44</v>
      </c>
      <c r="B4" s="2">
        <v>43564</v>
      </c>
      <c r="C4" s="3" t="s">
        <v>105</v>
      </c>
      <c r="D4" s="1" t="s">
        <v>36</v>
      </c>
      <c r="E4" s="10"/>
      <c r="F4" s="11">
        <v>59000</v>
      </c>
      <c r="G4" s="1">
        <v>129</v>
      </c>
      <c r="H4" s="12" t="str">
        <f t="shared" ref="H4:H28" si="0">TEXT(IFERROR(F4*G4,""),"#,##0원")</f>
        <v>7,611,000원</v>
      </c>
      <c r="I4" s="1"/>
    </row>
    <row r="5" spans="1:9" x14ac:dyDescent="0.4">
      <c r="A5" s="1" t="s">
        <v>106</v>
      </c>
      <c r="B5" s="2">
        <v>43591</v>
      </c>
      <c r="C5" s="3" t="s">
        <v>107</v>
      </c>
      <c r="D5" s="1" t="s">
        <v>25</v>
      </c>
      <c r="E5" s="10"/>
      <c r="F5" s="11">
        <v>52000</v>
      </c>
      <c r="G5" s="1">
        <v>118</v>
      </c>
      <c r="H5" s="12" t="str">
        <f t="shared" si="0"/>
        <v>6,136,000원</v>
      </c>
      <c r="I5" s="1"/>
    </row>
    <row r="6" spans="1:9" x14ac:dyDescent="0.4">
      <c r="A6" s="1" t="s">
        <v>108</v>
      </c>
      <c r="B6" s="2">
        <v>44102</v>
      </c>
      <c r="C6" s="3" t="s">
        <v>109</v>
      </c>
      <c r="D6" s="1" t="s">
        <v>25</v>
      </c>
      <c r="E6" s="10"/>
      <c r="F6" s="11">
        <v>119000</v>
      </c>
      <c r="G6" s="1">
        <v>89</v>
      </c>
      <c r="H6" s="12" t="str">
        <f t="shared" si="0"/>
        <v>10,591,000원</v>
      </c>
      <c r="I6" s="1"/>
    </row>
    <row r="7" spans="1:9" x14ac:dyDescent="0.4">
      <c r="A7" s="1" t="s">
        <v>110</v>
      </c>
      <c r="B7" s="2">
        <v>43103</v>
      </c>
      <c r="C7" s="3" t="s">
        <v>111</v>
      </c>
      <c r="D7" s="1" t="s">
        <v>36</v>
      </c>
      <c r="E7" s="10"/>
      <c r="F7" s="11">
        <v>312000</v>
      </c>
      <c r="G7" s="1">
        <v>89</v>
      </c>
      <c r="H7" s="12" t="str">
        <f t="shared" si="0"/>
        <v>27,768,000원</v>
      </c>
      <c r="I7" s="1"/>
    </row>
    <row r="8" spans="1:9" x14ac:dyDescent="0.4">
      <c r="A8" s="1" t="s">
        <v>112</v>
      </c>
      <c r="B8" s="2">
        <v>43309</v>
      </c>
      <c r="C8" s="3" t="s">
        <v>113</v>
      </c>
      <c r="D8" s="1" t="s">
        <v>36</v>
      </c>
      <c r="E8" s="10"/>
      <c r="F8" s="11">
        <v>458000</v>
      </c>
      <c r="G8" s="1">
        <v>118</v>
      </c>
      <c r="H8" s="12" t="str">
        <f t="shared" si="0"/>
        <v>54,044,000원</v>
      </c>
      <c r="I8" s="1"/>
    </row>
    <row r="9" spans="1:9" x14ac:dyDescent="0.4">
      <c r="A9" s="1" t="s">
        <v>9</v>
      </c>
      <c r="B9" s="2">
        <v>36959</v>
      </c>
      <c r="C9" s="3" t="s">
        <v>114</v>
      </c>
      <c r="D9" s="1" t="s">
        <v>8</v>
      </c>
      <c r="E9" s="10"/>
      <c r="F9" s="11">
        <v>39000</v>
      </c>
      <c r="G9" s="1" t="s">
        <v>115</v>
      </c>
      <c r="H9" s="12" t="str">
        <f t="shared" si="0"/>
        <v/>
      </c>
      <c r="I9" s="1"/>
    </row>
    <row r="10" spans="1:9" x14ac:dyDescent="0.4">
      <c r="A10" s="1" t="s">
        <v>85</v>
      </c>
      <c r="B10" s="2">
        <v>43928</v>
      </c>
      <c r="C10" s="3" t="s">
        <v>116</v>
      </c>
      <c r="D10" s="1" t="s">
        <v>36</v>
      </c>
      <c r="E10" s="10"/>
      <c r="F10" s="11">
        <v>42000</v>
      </c>
      <c r="G10" s="1">
        <v>190</v>
      </c>
      <c r="H10" s="12" t="str">
        <f t="shared" si="0"/>
        <v>7,980,000원</v>
      </c>
      <c r="I10" s="1"/>
    </row>
    <row r="11" spans="1:9" x14ac:dyDescent="0.4">
      <c r="A11" s="1" t="s">
        <v>117</v>
      </c>
      <c r="B11" s="2">
        <v>44082</v>
      </c>
      <c r="C11" s="3" t="s">
        <v>118</v>
      </c>
      <c r="D11" s="1" t="s">
        <v>119</v>
      </c>
      <c r="E11" s="10"/>
      <c r="F11" s="11">
        <v>62000</v>
      </c>
      <c r="G11" s="1">
        <v>105</v>
      </c>
      <c r="H11" s="12" t="str">
        <f t="shared" si="0"/>
        <v>6,510,000원</v>
      </c>
      <c r="I11" s="1"/>
    </row>
    <row r="12" spans="1:9" x14ac:dyDescent="0.4">
      <c r="A12" s="1" t="s">
        <v>120</v>
      </c>
      <c r="B12" s="2">
        <v>43645</v>
      </c>
      <c r="C12" s="3" t="s">
        <v>121</v>
      </c>
      <c r="D12" s="1" t="s">
        <v>25</v>
      </c>
      <c r="E12" s="10"/>
      <c r="F12" s="11">
        <v>155000</v>
      </c>
      <c r="G12" s="1">
        <v>103</v>
      </c>
      <c r="H12" s="12" t="str">
        <f t="shared" si="0"/>
        <v>15,965,000원</v>
      </c>
      <c r="I12" s="1"/>
    </row>
    <row r="13" spans="1:9" x14ac:dyDescent="0.4">
      <c r="A13" s="1" t="s">
        <v>122</v>
      </c>
      <c r="B13" s="2">
        <v>43683</v>
      </c>
      <c r="C13" s="3" t="s">
        <v>123</v>
      </c>
      <c r="D13" s="1" t="s">
        <v>8</v>
      </c>
      <c r="E13" s="10"/>
      <c r="F13" s="11">
        <v>80000</v>
      </c>
      <c r="G13" s="1">
        <v>139</v>
      </c>
      <c r="H13" s="12" t="str">
        <f t="shared" si="0"/>
        <v>11,120,000원</v>
      </c>
      <c r="I13" s="1"/>
    </row>
    <row r="14" spans="1:9" x14ac:dyDescent="0.4">
      <c r="A14" s="1" t="s">
        <v>124</v>
      </c>
      <c r="B14" s="2">
        <v>43892</v>
      </c>
      <c r="C14" s="3" t="s">
        <v>125</v>
      </c>
      <c r="D14" s="1" t="s">
        <v>8</v>
      </c>
      <c r="E14" s="10"/>
      <c r="F14" s="11">
        <v>125000</v>
      </c>
      <c r="G14" s="1">
        <v>134</v>
      </c>
      <c r="H14" s="12" t="str">
        <f t="shared" si="0"/>
        <v>16,750,000원</v>
      </c>
      <c r="I14" s="1"/>
    </row>
    <row r="15" spans="1:9" x14ac:dyDescent="0.4">
      <c r="A15" s="1" t="s">
        <v>126</v>
      </c>
      <c r="B15" s="2">
        <v>43736</v>
      </c>
      <c r="C15" s="3" t="s">
        <v>127</v>
      </c>
      <c r="D15" s="1" t="s">
        <v>8</v>
      </c>
      <c r="E15" s="10"/>
      <c r="F15" s="11">
        <v>53000</v>
      </c>
      <c r="G15" s="1">
        <v>151</v>
      </c>
      <c r="H15" s="12" t="str">
        <f t="shared" si="0"/>
        <v>8,003,000원</v>
      </c>
      <c r="I15" s="1"/>
    </row>
    <row r="16" spans="1:9" x14ac:dyDescent="0.4">
      <c r="A16" s="1" t="s">
        <v>128</v>
      </c>
      <c r="B16" s="2">
        <v>43239</v>
      </c>
      <c r="C16" s="3" t="s">
        <v>129</v>
      </c>
      <c r="D16" s="1" t="s">
        <v>8</v>
      </c>
      <c r="E16" s="10"/>
      <c r="F16" s="11">
        <v>235000</v>
      </c>
      <c r="G16" s="1">
        <v>151</v>
      </c>
      <c r="H16" s="12" t="str">
        <f t="shared" si="0"/>
        <v>35,485,000원</v>
      </c>
      <c r="I16" s="1"/>
    </row>
    <row r="17" spans="1:9" x14ac:dyDescent="0.4">
      <c r="A17" s="1" t="s">
        <v>130</v>
      </c>
      <c r="B17" s="2">
        <v>43260</v>
      </c>
      <c r="C17" s="3" t="s">
        <v>131</v>
      </c>
      <c r="D17" s="1" t="s">
        <v>119</v>
      </c>
      <c r="E17" s="10"/>
      <c r="F17" s="11">
        <v>242000</v>
      </c>
      <c r="G17" s="1">
        <v>115</v>
      </c>
      <c r="H17" s="12" t="str">
        <f t="shared" si="0"/>
        <v>27,830,000원</v>
      </c>
      <c r="I17" s="1"/>
    </row>
    <row r="18" spans="1:9" x14ac:dyDescent="0.4">
      <c r="A18" s="1" t="s">
        <v>132</v>
      </c>
      <c r="B18" s="2">
        <v>43870</v>
      </c>
      <c r="C18" s="3" t="s">
        <v>133</v>
      </c>
      <c r="D18" s="1" t="s">
        <v>8</v>
      </c>
      <c r="E18" s="10"/>
      <c r="F18" s="11">
        <v>159000</v>
      </c>
      <c r="G18" s="1">
        <v>124</v>
      </c>
      <c r="H18" s="12" t="str">
        <f t="shared" si="0"/>
        <v>19,716,000원</v>
      </c>
      <c r="I18" s="1"/>
    </row>
    <row r="19" spans="1:9" x14ac:dyDescent="0.4">
      <c r="A19" s="1" t="s">
        <v>134</v>
      </c>
      <c r="B19" s="2">
        <v>43156</v>
      </c>
      <c r="C19" s="3" t="s">
        <v>135</v>
      </c>
      <c r="D19" s="1" t="s">
        <v>119</v>
      </c>
      <c r="E19" s="10"/>
      <c r="F19" s="11">
        <v>161000</v>
      </c>
      <c r="G19" s="1">
        <v>126</v>
      </c>
      <c r="H19" s="12" t="str">
        <f t="shared" si="0"/>
        <v>20,286,000원</v>
      </c>
      <c r="I19" s="1"/>
    </row>
    <row r="20" spans="1:9" x14ac:dyDescent="0.4">
      <c r="A20" s="1" t="s">
        <v>136</v>
      </c>
      <c r="B20" s="2">
        <v>43173</v>
      </c>
      <c r="C20" s="3" t="s">
        <v>91</v>
      </c>
      <c r="D20" s="1" t="s">
        <v>36</v>
      </c>
      <c r="E20" s="10"/>
      <c r="F20" s="11">
        <v>111000</v>
      </c>
      <c r="G20" s="1">
        <v>268</v>
      </c>
      <c r="H20" s="12" t="str">
        <f t="shared" si="0"/>
        <v>29,748,000원</v>
      </c>
      <c r="I20" s="1"/>
    </row>
    <row r="21" spans="1:9" x14ac:dyDescent="0.4">
      <c r="A21" s="1" t="s">
        <v>137</v>
      </c>
      <c r="B21" s="2">
        <v>43165</v>
      </c>
      <c r="C21" s="3" t="s">
        <v>138</v>
      </c>
      <c r="D21" s="1" t="s">
        <v>119</v>
      </c>
      <c r="E21" s="10"/>
      <c r="F21" s="11" t="s">
        <v>139</v>
      </c>
      <c r="G21" s="1"/>
      <c r="H21" s="12" t="str">
        <f t="shared" si="0"/>
        <v/>
      </c>
      <c r="I21" s="1"/>
    </row>
    <row r="22" spans="1:9" x14ac:dyDescent="0.4">
      <c r="A22" s="1" t="s">
        <v>140</v>
      </c>
      <c r="B22" s="2">
        <v>43102</v>
      </c>
      <c r="C22" s="3" t="s">
        <v>141</v>
      </c>
      <c r="D22" s="1" t="s">
        <v>36</v>
      </c>
      <c r="E22" s="10"/>
      <c r="F22" s="11">
        <v>243000</v>
      </c>
      <c r="G22" s="1">
        <v>164</v>
      </c>
      <c r="H22" s="12" t="str">
        <f t="shared" si="0"/>
        <v>39,852,000원</v>
      </c>
      <c r="I22" s="1"/>
    </row>
    <row r="23" spans="1:9" x14ac:dyDescent="0.4">
      <c r="A23" s="1" t="s">
        <v>78</v>
      </c>
      <c r="B23" s="2">
        <v>43957</v>
      </c>
      <c r="C23" s="3" t="s">
        <v>142</v>
      </c>
      <c r="D23" s="1" t="s">
        <v>36</v>
      </c>
      <c r="E23" s="10"/>
      <c r="F23" s="11">
        <v>70000</v>
      </c>
      <c r="G23" s="1">
        <v>288</v>
      </c>
      <c r="H23" s="12" t="str">
        <f t="shared" si="0"/>
        <v>20,160,000원</v>
      </c>
      <c r="I23" s="1"/>
    </row>
    <row r="24" spans="1:9" x14ac:dyDescent="0.4">
      <c r="A24" s="1" t="s">
        <v>122</v>
      </c>
      <c r="B24" s="2">
        <v>43675</v>
      </c>
      <c r="C24" s="3" t="s">
        <v>143</v>
      </c>
      <c r="D24" s="1" t="s">
        <v>119</v>
      </c>
      <c r="E24" s="10"/>
      <c r="F24" s="11">
        <v>69710</v>
      </c>
      <c r="G24" s="1">
        <v>124</v>
      </c>
      <c r="H24" s="12" t="str">
        <f t="shared" si="0"/>
        <v>8,644,040원</v>
      </c>
      <c r="I24" s="1"/>
    </row>
    <row r="25" spans="1:9" x14ac:dyDescent="0.4">
      <c r="A25" s="1" t="s">
        <v>144</v>
      </c>
      <c r="B25" s="2">
        <v>43286</v>
      </c>
      <c r="C25" s="3" t="s">
        <v>145</v>
      </c>
      <c r="D25" s="1" t="s">
        <v>25</v>
      </c>
      <c r="E25" s="10"/>
      <c r="F25" s="11">
        <v>66000</v>
      </c>
      <c r="G25" s="1">
        <v>118</v>
      </c>
      <c r="H25" s="12" t="str">
        <f t="shared" si="0"/>
        <v>7,788,000원</v>
      </c>
      <c r="I25" s="1"/>
    </row>
    <row r="26" spans="1:9" x14ac:dyDescent="0.4">
      <c r="A26" s="1" t="s">
        <v>146</v>
      </c>
      <c r="B26" s="2">
        <v>36652</v>
      </c>
      <c r="C26" s="3" t="s">
        <v>147</v>
      </c>
      <c r="D26" s="1" t="s">
        <v>8</v>
      </c>
      <c r="E26" s="10"/>
      <c r="F26" s="11">
        <v>15790</v>
      </c>
      <c r="G26" s="1" t="s">
        <v>115</v>
      </c>
      <c r="H26" s="12" t="str">
        <f t="shared" si="0"/>
        <v/>
      </c>
      <c r="I26" s="1"/>
    </row>
    <row r="27" spans="1:9" x14ac:dyDescent="0.4">
      <c r="A27" s="1" t="s">
        <v>148</v>
      </c>
      <c r="B27" s="2">
        <v>43533</v>
      </c>
      <c r="C27" s="3" t="s">
        <v>149</v>
      </c>
      <c r="D27" s="1" t="s">
        <v>25</v>
      </c>
      <c r="E27" s="10"/>
      <c r="F27" s="11">
        <v>10300</v>
      </c>
      <c r="G27" s="1">
        <v>89</v>
      </c>
      <c r="H27" s="12" t="str">
        <f t="shared" si="0"/>
        <v>916,700원</v>
      </c>
      <c r="I27" s="1"/>
    </row>
    <row r="28" spans="1:9" x14ac:dyDescent="0.4">
      <c r="A28" s="1" t="s">
        <v>150</v>
      </c>
      <c r="B28" s="2">
        <v>43187</v>
      </c>
      <c r="C28" s="3" t="s">
        <v>151</v>
      </c>
      <c r="D28" s="1" t="s">
        <v>36</v>
      </c>
      <c r="E28" s="10"/>
      <c r="F28" s="11" t="s">
        <v>139</v>
      </c>
      <c r="G28" s="1"/>
      <c r="H28" s="12" t="str">
        <f t="shared" si="0"/>
        <v/>
      </c>
      <c r="I28" s="1"/>
    </row>
    <row r="30" spans="1:9" x14ac:dyDescent="0.4">
      <c r="A30" t="s">
        <v>152</v>
      </c>
      <c r="E30" t="s">
        <v>153</v>
      </c>
    </row>
    <row r="31" spans="1:9" x14ac:dyDescent="0.4">
      <c r="A31" s="43" t="s">
        <v>1</v>
      </c>
      <c r="B31" s="44"/>
      <c r="C31" s="45"/>
      <c r="E31" s="1" t="s">
        <v>2</v>
      </c>
      <c r="F31" s="9">
        <v>2018</v>
      </c>
      <c r="G31" s="9">
        <v>2019</v>
      </c>
      <c r="H31" s="9">
        <v>2020</v>
      </c>
    </row>
    <row r="32" spans="1:9" x14ac:dyDescent="0.4">
      <c r="A32" s="46" t="str">
        <f>VLOOKUP(MIN(B3:B28),B3:I28,2,FALSE)</f>
        <v>건웅 미크로노마이신주사 60mg</v>
      </c>
      <c r="B32" s="47"/>
      <c r="C32" s="48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 x14ac:dyDescent="0.4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 x14ac:dyDescent="0.4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 x14ac:dyDescent="0.4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H15"/>
  <sheetViews>
    <sheetView workbookViewId="0">
      <selection activeCell="C3" sqref="C3"/>
    </sheetView>
  </sheetViews>
  <sheetFormatPr defaultRowHeight="17.399999999999999" x14ac:dyDescent="0.4"/>
  <cols>
    <col min="2" max="2" width="10.59765625" customWidth="1"/>
    <col min="3" max="6" width="15.5" customWidth="1"/>
    <col min="7" max="8" width="15.5" bestFit="1" customWidth="1"/>
    <col min="9" max="10" width="20.3984375" bestFit="1" customWidth="1"/>
    <col min="11" max="12" width="12.8984375" bestFit="1" customWidth="1"/>
    <col min="13" max="14" width="20.3984375" bestFit="1" customWidth="1"/>
    <col min="15" max="16" width="12.8984375" bestFit="1" customWidth="1"/>
    <col min="17" max="18" width="20.3984375" bestFit="1" customWidth="1"/>
  </cols>
  <sheetData>
    <row r="2" spans="2:8" x14ac:dyDescent="0.4">
      <c r="C2" s="25" t="s">
        <v>200</v>
      </c>
      <c r="D2" s="25" t="s">
        <v>201</v>
      </c>
    </row>
    <row r="3" spans="2:8" x14ac:dyDescent="0.4">
      <c r="C3" t="s">
        <v>195</v>
      </c>
      <c r="E3" t="s">
        <v>196</v>
      </c>
      <c r="G3" t="s">
        <v>197</v>
      </c>
    </row>
    <row r="4" spans="2:8" x14ac:dyDescent="0.4">
      <c r="B4" s="25" t="s">
        <v>2</v>
      </c>
      <c r="C4" t="s">
        <v>198</v>
      </c>
      <c r="D4" t="s">
        <v>199</v>
      </c>
      <c r="E4" t="s">
        <v>198</v>
      </c>
      <c r="F4" t="s">
        <v>199</v>
      </c>
      <c r="G4" t="s">
        <v>198</v>
      </c>
      <c r="H4" t="s">
        <v>199</v>
      </c>
    </row>
    <row r="5" spans="2:8" x14ac:dyDescent="0.4">
      <c r="B5" t="s">
        <v>52</v>
      </c>
      <c r="C5" s="26"/>
      <c r="D5" s="26"/>
      <c r="E5" s="26"/>
      <c r="F5" s="26"/>
      <c r="G5" s="26">
        <v>127.5</v>
      </c>
      <c r="H5" s="26">
        <v>348</v>
      </c>
    </row>
    <row r="6" spans="2:8" x14ac:dyDescent="0.4">
      <c r="B6" t="s">
        <v>82</v>
      </c>
      <c r="C6" s="26">
        <v>187.33333333333334</v>
      </c>
      <c r="D6" s="26">
        <v>145</v>
      </c>
      <c r="E6" s="26">
        <v>185.25</v>
      </c>
      <c r="F6" s="26">
        <v>133.75</v>
      </c>
      <c r="G6" s="26">
        <v>191.5</v>
      </c>
      <c r="H6" s="26">
        <v>137</v>
      </c>
    </row>
    <row r="7" spans="2:8" x14ac:dyDescent="0.4">
      <c r="B7" t="s">
        <v>193</v>
      </c>
      <c r="C7" s="26">
        <v>109.83333333333333</v>
      </c>
      <c r="D7" s="26">
        <v>1207.5</v>
      </c>
      <c r="E7" s="26">
        <v>84</v>
      </c>
      <c r="F7" s="26">
        <v>265.33333333333331</v>
      </c>
      <c r="G7" s="26">
        <v>106.25</v>
      </c>
      <c r="H7" s="26">
        <v>3745.75</v>
      </c>
    </row>
    <row r="8" spans="2:8" x14ac:dyDescent="0.4">
      <c r="B8" t="s">
        <v>192</v>
      </c>
      <c r="C8" s="26"/>
      <c r="D8" s="26"/>
      <c r="E8" s="26">
        <v>134</v>
      </c>
      <c r="F8" s="26">
        <v>334</v>
      </c>
      <c r="G8" s="26"/>
      <c r="H8" s="26"/>
    </row>
    <row r="9" spans="2:8" x14ac:dyDescent="0.4">
      <c r="B9" t="s">
        <v>36</v>
      </c>
      <c r="C9" s="26">
        <v>153.57142857142858</v>
      </c>
      <c r="D9" s="26">
        <v>3055.4285714285716</v>
      </c>
      <c r="E9" s="26">
        <v>128.66666666666666</v>
      </c>
      <c r="F9" s="26">
        <v>60.333333333333336</v>
      </c>
      <c r="G9" s="26">
        <v>163.6</v>
      </c>
      <c r="H9" s="26">
        <v>176.6</v>
      </c>
    </row>
    <row r="10" spans="2:8" x14ac:dyDescent="0.4">
      <c r="B10" t="s">
        <v>69</v>
      </c>
      <c r="C10" s="26"/>
      <c r="D10" s="26"/>
      <c r="E10" s="26">
        <v>151</v>
      </c>
      <c r="F10" s="26">
        <v>709</v>
      </c>
      <c r="G10" s="26"/>
      <c r="H10" s="26"/>
    </row>
    <row r="11" spans="2:8" x14ac:dyDescent="0.4">
      <c r="B11" t="s">
        <v>30</v>
      </c>
      <c r="C11" s="26">
        <v>167.5</v>
      </c>
      <c r="D11" s="26">
        <v>256.66666666666669</v>
      </c>
      <c r="E11" s="26">
        <v>126</v>
      </c>
      <c r="F11" s="26">
        <v>50.75</v>
      </c>
      <c r="G11" s="26">
        <v>184.4</v>
      </c>
      <c r="H11" s="26">
        <v>255.8</v>
      </c>
    </row>
    <row r="12" spans="2:8" x14ac:dyDescent="0.4">
      <c r="B12" t="s">
        <v>25</v>
      </c>
      <c r="C12" s="26">
        <v>116.8</v>
      </c>
      <c r="D12" s="26">
        <v>388.2</v>
      </c>
      <c r="E12" s="26">
        <v>146.85714285714286</v>
      </c>
      <c r="F12" s="26">
        <v>3078.8571428571427</v>
      </c>
      <c r="G12" s="26">
        <v>205.2</v>
      </c>
      <c r="H12" s="26">
        <v>680.4</v>
      </c>
    </row>
    <row r="13" spans="2:8" x14ac:dyDescent="0.4">
      <c r="B13" t="s">
        <v>13</v>
      </c>
      <c r="C13" s="26"/>
      <c r="D13" s="26"/>
      <c r="E13" s="26">
        <v>224</v>
      </c>
      <c r="F13" s="26">
        <v>182</v>
      </c>
      <c r="G13" s="26"/>
      <c r="H13" s="26"/>
    </row>
    <row r="14" spans="2:8" x14ac:dyDescent="0.4">
      <c r="B14" t="s">
        <v>8</v>
      </c>
      <c r="C14" s="26">
        <v>163.23076923076923</v>
      </c>
      <c r="D14" s="26">
        <v>570.38461538461536</v>
      </c>
      <c r="E14" s="26">
        <v>154.1</v>
      </c>
      <c r="F14" s="26">
        <v>526</v>
      </c>
      <c r="G14" s="26">
        <v>128.6</v>
      </c>
      <c r="H14" s="26">
        <v>349.2</v>
      </c>
    </row>
    <row r="15" spans="2:8" x14ac:dyDescent="0.4">
      <c r="B15" t="s">
        <v>194</v>
      </c>
      <c r="C15" s="26">
        <v>150.17500000000001</v>
      </c>
      <c r="D15" s="26">
        <v>999.1</v>
      </c>
      <c r="E15" s="26">
        <v>145.91176470588235</v>
      </c>
      <c r="F15" s="26">
        <v>875.05882352941171</v>
      </c>
      <c r="G15" s="26">
        <v>155</v>
      </c>
      <c r="H15" s="26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5.69921875" customWidth="1"/>
    <col min="4" max="6" width="11.09765625" bestFit="1" customWidth="1" outlineLevel="1"/>
  </cols>
  <sheetData>
    <row r="1" spans="2:6" ht="18" thickBot="1" x14ac:dyDescent="0.45"/>
    <row r="2" spans="2:6" x14ac:dyDescent="0.4">
      <c r="B2" s="31" t="s">
        <v>207</v>
      </c>
      <c r="C2" s="32"/>
      <c r="D2" s="38"/>
      <c r="E2" s="38"/>
      <c r="F2" s="38"/>
    </row>
    <row r="3" spans="2:6" collapsed="1" x14ac:dyDescent="0.4">
      <c r="B3" s="30"/>
      <c r="C3" s="30"/>
      <c r="D3" s="39" t="s">
        <v>209</v>
      </c>
      <c r="E3" s="39" t="s">
        <v>204</v>
      </c>
      <c r="F3" s="39" t="s">
        <v>206</v>
      </c>
    </row>
    <row r="4" spans="2:6" ht="46.8" hidden="1" outlineLevel="1" x14ac:dyDescent="0.4">
      <c r="B4" s="34"/>
      <c r="C4" s="34"/>
      <c r="D4" s="27"/>
      <c r="E4" s="41" t="s">
        <v>205</v>
      </c>
      <c r="F4" s="41" t="s">
        <v>205</v>
      </c>
    </row>
    <row r="5" spans="2:6" x14ac:dyDescent="0.4">
      <c r="B5" s="35" t="s">
        <v>208</v>
      </c>
      <c r="C5" s="36"/>
      <c r="D5" s="33"/>
      <c r="E5" s="33"/>
      <c r="F5" s="33"/>
    </row>
    <row r="6" spans="2:6" outlineLevel="1" x14ac:dyDescent="0.4">
      <c r="B6" s="34"/>
      <c r="C6" s="34" t="s">
        <v>202</v>
      </c>
      <c r="D6" s="28">
        <v>0.12</v>
      </c>
      <c r="E6" s="40">
        <v>0.15</v>
      </c>
      <c r="F6" s="40">
        <v>0.1</v>
      </c>
    </row>
    <row r="7" spans="2:6" x14ac:dyDescent="0.4">
      <c r="B7" s="35" t="s">
        <v>210</v>
      </c>
      <c r="C7" s="36"/>
      <c r="D7" s="33"/>
      <c r="E7" s="33"/>
      <c r="F7" s="33"/>
    </row>
    <row r="8" spans="2:6" ht="18" outlineLevel="1" thickBot="1" x14ac:dyDescent="0.45">
      <c r="B8" s="37"/>
      <c r="C8" s="37" t="s">
        <v>203</v>
      </c>
      <c r="D8" s="29">
        <v>4433440</v>
      </c>
      <c r="E8" s="29">
        <v>4282300</v>
      </c>
      <c r="F8" s="29">
        <v>4534200</v>
      </c>
    </row>
    <row r="9" spans="2:6" x14ac:dyDescent="0.4">
      <c r="B9" t="s">
        <v>211</v>
      </c>
    </row>
    <row r="10" spans="2:6" x14ac:dyDescent="0.4">
      <c r="B10" t="s">
        <v>212</v>
      </c>
    </row>
    <row r="11" spans="2:6" x14ac:dyDescent="0.4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G8"/>
  <sheetViews>
    <sheetView workbookViewId="0">
      <selection activeCell="F6" sqref="F6"/>
    </sheetView>
  </sheetViews>
  <sheetFormatPr defaultRowHeight="17.399999999999999" x14ac:dyDescent="0.4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 x14ac:dyDescent="0.4">
      <c r="A2" t="s">
        <v>98</v>
      </c>
      <c r="E2" s="14"/>
      <c r="F2" s="14" t="s">
        <v>154</v>
      </c>
      <c r="G2" s="15">
        <v>0.12</v>
      </c>
    </row>
    <row r="3" spans="1:7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 x14ac:dyDescent="0.4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 x14ac:dyDescent="0.4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 x14ac:dyDescent="0.4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 x14ac:dyDescent="0.4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 x14ac:dyDescent="0.4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">
    <scenario name="할인율 증가" locked="1" count="1" user="하송현" comment="만든 사람 하송현 날짜 2026-08-02">
      <inputCells r="G2" val="0.15" numFmtId="9"/>
    </scenario>
    <scenario name="할인율 감소" locked="1" count="1" user="하송현" comment="만든 사람 하송현 날짜 2026-08-02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E10"/>
  <sheetViews>
    <sheetView topLeftCell="A10" workbookViewId="0">
      <selection activeCell="K27" sqref="K27"/>
    </sheetView>
  </sheetViews>
  <sheetFormatPr defaultRowHeight="17.399999999999999" x14ac:dyDescent="0.4"/>
  <sheetData>
    <row r="2" spans="2:5" x14ac:dyDescent="0.4">
      <c r="B2" s="1" t="s">
        <v>2</v>
      </c>
      <c r="C2" s="1" t="s">
        <v>163</v>
      </c>
      <c r="D2" s="1" t="s">
        <v>164</v>
      </c>
      <c r="E2" s="1" t="s">
        <v>165</v>
      </c>
    </row>
    <row r="3" spans="2:5" x14ac:dyDescent="0.4">
      <c r="B3" s="1" t="s">
        <v>69</v>
      </c>
      <c r="C3" s="11">
        <v>14300</v>
      </c>
      <c r="D3" s="11">
        <v>13585</v>
      </c>
      <c r="E3" s="1">
        <v>95</v>
      </c>
    </row>
    <row r="4" spans="2:5" x14ac:dyDescent="0.4">
      <c r="B4" s="1" t="s">
        <v>33</v>
      </c>
      <c r="C4" s="11">
        <v>10900</v>
      </c>
      <c r="D4" s="11">
        <v>11445</v>
      </c>
      <c r="E4" s="1">
        <v>105</v>
      </c>
    </row>
    <row r="5" spans="2:5" x14ac:dyDescent="0.4">
      <c r="B5" s="1" t="s">
        <v>87</v>
      </c>
      <c r="C5" s="11">
        <v>18000</v>
      </c>
      <c r="D5" s="11">
        <v>27000</v>
      </c>
      <c r="E5" s="1">
        <v>150</v>
      </c>
    </row>
    <row r="6" spans="2:5" x14ac:dyDescent="0.4">
      <c r="B6" s="1" t="s">
        <v>19</v>
      </c>
      <c r="C6" s="11">
        <v>13200</v>
      </c>
      <c r="D6" s="11">
        <v>11220</v>
      </c>
      <c r="E6" s="1">
        <v>85</v>
      </c>
    </row>
    <row r="7" spans="2:5" x14ac:dyDescent="0.4">
      <c r="B7" s="1" t="s">
        <v>13</v>
      </c>
      <c r="C7" s="11">
        <v>10900</v>
      </c>
      <c r="D7" s="11">
        <v>9483</v>
      </c>
      <c r="E7" s="1">
        <v>87</v>
      </c>
    </row>
    <row r="8" spans="2:5" x14ac:dyDescent="0.4">
      <c r="B8" s="1" t="s">
        <v>16</v>
      </c>
      <c r="C8" s="11">
        <v>11000</v>
      </c>
      <c r="D8" s="11">
        <v>20350</v>
      </c>
      <c r="E8" s="1">
        <v>185</v>
      </c>
    </row>
    <row r="9" spans="2:5" x14ac:dyDescent="0.4">
      <c r="B9" s="1" t="s">
        <v>25</v>
      </c>
      <c r="C9" s="11">
        <v>28200</v>
      </c>
      <c r="D9" s="11">
        <v>33840</v>
      </c>
      <c r="E9" s="1">
        <v>120</v>
      </c>
    </row>
    <row r="10" spans="2:5" x14ac:dyDescent="0.4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F10"/>
  <sheetViews>
    <sheetView tabSelected="1" workbookViewId="0">
      <selection activeCell="H4" sqref="H4"/>
    </sheetView>
  </sheetViews>
  <sheetFormatPr defaultRowHeight="17.399999999999999" x14ac:dyDescent="0.4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 x14ac:dyDescent="0.4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 x14ac:dyDescent="0.4">
      <c r="B3" s="20" t="s">
        <v>169</v>
      </c>
      <c r="C3" s="21" t="s">
        <v>170</v>
      </c>
      <c r="D3" s="42">
        <v>1</v>
      </c>
      <c r="E3" s="22">
        <v>5</v>
      </c>
      <c r="F3" s="22">
        <v>124000</v>
      </c>
    </row>
    <row r="4" spans="2:6" x14ac:dyDescent="0.4">
      <c r="B4" s="20" t="s">
        <v>171</v>
      </c>
      <c r="C4" s="21" t="s">
        <v>172</v>
      </c>
      <c r="D4" s="42" t="s">
        <v>187</v>
      </c>
      <c r="E4" s="22">
        <v>2</v>
      </c>
      <c r="F4" s="22">
        <v>299000</v>
      </c>
    </row>
    <row r="5" spans="2:6" x14ac:dyDescent="0.4">
      <c r="B5" s="20" t="s">
        <v>173</v>
      </c>
      <c r="C5" s="21" t="s">
        <v>174</v>
      </c>
      <c r="D5" s="42">
        <v>-1</v>
      </c>
      <c r="E5" s="22">
        <v>5</v>
      </c>
      <c r="F5" s="22">
        <v>54000</v>
      </c>
    </row>
    <row r="6" spans="2:6" x14ac:dyDescent="0.4">
      <c r="B6" s="20" t="s">
        <v>175</v>
      </c>
      <c r="C6" s="21" t="s">
        <v>176</v>
      </c>
      <c r="D6" s="42">
        <v>0</v>
      </c>
      <c r="E6" s="22">
        <v>4</v>
      </c>
      <c r="F6" s="22">
        <v>990000</v>
      </c>
    </row>
    <row r="7" spans="2:6" x14ac:dyDescent="0.4">
      <c r="B7" s="20" t="s">
        <v>177</v>
      </c>
      <c r="C7" s="21" t="s">
        <v>178</v>
      </c>
      <c r="D7" s="42">
        <v>1</v>
      </c>
      <c r="E7" s="22">
        <v>9</v>
      </c>
      <c r="F7" s="22">
        <v>250000</v>
      </c>
    </row>
    <row r="8" spans="2:6" x14ac:dyDescent="0.4">
      <c r="B8" s="20" t="s">
        <v>179</v>
      </c>
      <c r="C8" s="21" t="s">
        <v>180</v>
      </c>
      <c r="D8" s="42">
        <v>0</v>
      </c>
      <c r="E8" s="22">
        <v>10</v>
      </c>
      <c r="F8" s="22">
        <v>85000</v>
      </c>
    </row>
    <row r="9" spans="2:6" x14ac:dyDescent="0.4">
      <c r="B9" s="20" t="s">
        <v>181</v>
      </c>
      <c r="C9" s="21" t="s">
        <v>182</v>
      </c>
      <c r="D9" s="42">
        <v>-1</v>
      </c>
      <c r="E9" s="22">
        <v>21</v>
      </c>
      <c r="F9" s="22">
        <v>342000</v>
      </c>
    </row>
    <row r="10" spans="2:6" x14ac:dyDescent="0.4">
      <c r="B10" s="20" t="s">
        <v>183</v>
      </c>
      <c r="C10" s="21" t="s">
        <v>184</v>
      </c>
      <c r="D10" s="42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3:L24"/>
  <sheetViews>
    <sheetView workbookViewId="0"/>
  </sheetViews>
  <sheetFormatPr defaultRowHeight="17.399999999999999" x14ac:dyDescent="0.4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 x14ac:dyDescent="0.4">
      <c r="A3" t="s">
        <v>98</v>
      </c>
    </row>
    <row r="4" spans="1:12" x14ac:dyDescent="0.4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 x14ac:dyDescent="0.4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 x14ac:dyDescent="0.4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 x14ac:dyDescent="0.4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 x14ac:dyDescent="0.4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 x14ac:dyDescent="0.4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 x14ac:dyDescent="0.4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 x14ac:dyDescent="0.4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 x14ac:dyDescent="0.4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 x14ac:dyDescent="0.4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 x14ac:dyDescent="0.4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 x14ac:dyDescent="0.4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 x14ac:dyDescent="0.4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 x14ac:dyDescent="0.4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 x14ac:dyDescent="0.4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 x14ac:dyDescent="0.4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 x14ac:dyDescent="0.4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 x14ac:dyDescent="0.4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 x14ac:dyDescent="0.4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 x14ac:dyDescent="0.4">
      <c r="A23" s="2"/>
      <c r="B23" s="1"/>
      <c r="C23" s="3"/>
      <c r="D23" s="1"/>
      <c r="E23" s="13"/>
      <c r="F23" s="13"/>
      <c r="G23" s="13"/>
    </row>
    <row r="24" spans="1:12" x14ac:dyDescent="0.4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하송현</cp:lastModifiedBy>
  <dcterms:created xsi:type="dcterms:W3CDTF">2023-08-09T00:13:15Z</dcterms:created>
  <dcterms:modified xsi:type="dcterms:W3CDTF">2026-08-02T02:36:23Z</dcterms:modified>
</cp:coreProperties>
</file>