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 codeName="{3D1A710C-6663-3D7B-7F91-EC182F24A4B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jungi\Desktop\2025_기출문제집_컴활1급실기_학습자료_241206 update\02 최신기출유형\06회\"/>
    </mc:Choice>
  </mc:AlternateContent>
  <xr:revisionPtr revIDLastSave="0" documentId="13_ncr:1_{BDA39A8E-B5D9-492F-A443-5E5A86D89059}" xr6:coauthVersionLast="36" xr6:coauthVersionMax="47" xr10:uidLastSave="{00000000-0000-0000-0000-000000000000}"/>
  <bookViews>
    <workbookView xWindow="390" yWindow="390" windowWidth="22140" windowHeight="13785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63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1"/>
                <x16:calculatedTimeColumn columnName="등록일자(월 인덱스)" columnId="등록일자(월 인덱스)" contentType="monthsindex" isSelected="1"/>
                <x16:calculatedTimeColumn columnName="등록일자(월)" columnId="등록일자(월)" contentType="months" isSelected="1"/>
              </x16:modelTimeGrouping>
            </x16:modelTimeGroupings>
          </ext>
        </x15:extLst>
      </x15:dataModel>
    </ext>
  </extLst>
</workbook>
</file>

<file path=xl/calcChain.xml><?xml version="1.0" encoding="utf-8"?>
<calcChain xmlns="http://schemas.openxmlformats.org/spreadsheetml/2006/main">
  <c r="A36" i="1" l="1"/>
  <c r="G32" i="3" a="1"/>
  <c r="G32" i="3" s="1"/>
  <c r="H32" i="3" a="1"/>
  <c r="H32" i="3" s="1"/>
  <c r="G33" i="3" a="1"/>
  <c r="G33" i="3" s="1"/>
  <c r="H33" i="3" a="1"/>
  <c r="H33" i="3" s="1"/>
  <c r="G34" i="3" a="1"/>
  <c r="G34" i="3" s="1"/>
  <c r="H34" i="3" a="1"/>
  <c r="H34" i="3" s="1"/>
  <c r="G35" i="3" a="1"/>
  <c r="G35" i="3" s="1"/>
  <c r="H35" i="3" a="1"/>
  <c r="H35" i="3" s="1"/>
  <c r="F33" i="3" a="1"/>
  <c r="F33" i="3" s="1"/>
  <c r="F34" i="3" a="1"/>
  <c r="F34" i="3" s="1"/>
  <c r="F35" i="3" a="1"/>
  <c r="F35" i="3" s="1"/>
  <c r="F32" i="3" a="1"/>
  <c r="F32" i="3" s="1"/>
  <c r="A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G4" i="5" l="1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79C6E11-135E-4458-8661-B5B2ECD2F1C0}" keepAlive="1" name="ThisWorkbookDataModel" description="데이터 모델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94CAAEDD-2A71-4A15-AFC7-715F1BD10BAC}" name="판매정보" type="103" refreshedVersion="6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jungi\Desktop\2025_기출문제집_컴활1급실기_학습자료_241206 update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<sst xmlns="http://schemas.openxmlformats.org/spreadsheetml/2006/main" count="402" uniqueCount="214">
  <si>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</si>
  <si>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</si>
  <si>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</si>
  <si>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</si>
  <si>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</si>
  <si>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</si>
  <si>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</si>
  <si>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</si>
  <si>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</si>
  <si>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</si>
  <si>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</si>
  <si>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</si>
  <si>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</si>
  <si>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</si>
  <si>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</si>
  <si>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</si>
  <si>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</si>
  <si>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</si>
  <si>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</si>
  <si>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</si>
  <si>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</si>
  <si>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</si>
  <si>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</si>
  <si>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</si>
  <si>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</si>
  <si>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</si>
  <si>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</si>
  <si>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</si>
  <si>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</si>
  <si>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</si>
  <si>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</si>
  <si>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</si>
  <si>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</si>
  <si>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</si>
  <si>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</si>
  <si>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</si>
  <si>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</si>
  <si>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</si>
  <si>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</si>
  <si>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</si>
  <si>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</si>
  <si>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</si>
  <si>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</si>
  <si>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</si>
  <si>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</si>
  <si>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</si>
  <si>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</si>
  <si>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</si>
  <si>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</si>
  <si>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</si>
  <si>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</si>
  <si>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</si>
  <si>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</si>
  <si>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</si>
  <si>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</si>
  <si>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</si>
  <si>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</si>
  <si>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</si>
  <si>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</si>
  <si>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</si>
  <si>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</si>
  <si>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</si>
  <si>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</si>
  <si>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</si>
  <si>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</si>
  <si>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</si>
  <si>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</si>
  <si>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</si>
  <si>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</si>
  <si>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</si>
  <si>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</si>
  <si>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</si>
  <si>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</si>
  <si>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</si>
  <si>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</si>
  <si>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</si>
  <si>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</si>
  <si>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</si>
  <si>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</si>
  <si>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</si>
  <si>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</si>
  <si>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</si>
  <si>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</si>
  <si>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</si>
  <si>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</si>
  <si>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</si>
  <si>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</si>
  <si>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</si>
  <si>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</si>
  <si>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</si>
  <si>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</si>
  <si>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</si>
  <si>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</si>
  <si>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</si>
  <si>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</si>
  <si>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</si>
  <si>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</si>
  <si>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</si>
  <si>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</si>
  <si>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</si>
  <si>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</si>
  <si>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</si>
  <si>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</si>
  <si>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</si>
  <si>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</si>
  <si>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</si>
  <si>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</si>
  <si>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</si>
  <si>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</si>
  <si>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</si>
  <si>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</si>
  <si>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</si>
  <si>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</si>
  <si>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</si>
  <si>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</si>
  <si>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</si>
  <si>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</si>
  <si>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</si>
  <si>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</si>
  <si>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</si>
  <si>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</si>
  <si>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</si>
  <si>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</si>
  <si>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</si>
  <si>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</si>
  <si>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</si>
  <si>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</si>
  <si>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</si>
  <si>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</si>
  <si>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</si>
  <si>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</si>
  <si>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</si>
  <si>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</si>
  <si>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</si>
  <si>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</si>
  <si>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</si>
  <si>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</si>
  <si>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</si>
  <si>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</si>
  <si>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</si>
  <si>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</si>
  <si>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</si>
  <si>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</si>
  <si>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</si>
  <si>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</si>
  <si>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</si>
  <si>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</si>
  <si>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</si>
  <si>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</si>
  <si>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</si>
  <si>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</si>
  <si>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</si>
  <si>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</si>
  <si>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</si>
  <si>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</si>
  <si>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</si>
  <si>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</si>
  <si>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</si>
  <si>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</si>
  <si>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</si>
  <si>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</si>
  <si>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</si>
  <si>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</si>
  <si>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</si>
  <si>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</si>
  <si>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</si>
  <si>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</si>
  <si>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</si>
  <si>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</si>
  <si>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</si>
  <si>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</si>
  <si>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</si>
  <si>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</si>
  <si>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</si>
  <si>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</si>
  <si>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</si>
  <si>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</si>
  <si>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</si>
  <si>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</si>
  <si>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</si>
  <si>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</si>
  <si>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</si>
  <si>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</si>
  <si>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</si>
  <si>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</si>
  <si>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</si>
  <si>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</si>
  <si>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</si>
  <si>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</si>
  <si>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</si>
  <si>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</si>
  <si>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</si>
  <si>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</si>
  <si>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</si>
  <si>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</si>
  <si>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등록일자(연도)</t>
  </si>
  <si>
    <t>2018</t>
  </si>
  <si>
    <t>2019</t>
  </si>
  <si>
    <t>2020</t>
  </si>
  <si>
    <t>값</t>
  </si>
  <si>
    <t>평균: 실적</t>
  </si>
  <si>
    <t>평균: 단가</t>
  </si>
  <si>
    <t>$G$2</t>
  </si>
  <si>
    <t>$G$4</t>
  </si>
  <si>
    <t>할인율 증가</t>
  </si>
  <si>
    <t>만든 사람 김현중 날짜 2025-08-18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</si>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</sst>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9" xfId="0" applyNumberFormat="1" applyFill="1" applyBorder="1" applyAlignment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0" fontId="5" fillId="0" borderId="1" xfId="3" applyNumberFormat="1" applyFont="1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2"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12A-40E5-BB9B-B7E44931DA8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92246288"/>
        <c:axId val="1294567712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294567712"/>
        <c:scaling>
          <c:orientation val="minMax"/>
        </c:scaling>
        <c:delete val="0"/>
        <c:axPos val="r"/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92246288"/>
        <c:crosses val="max"/>
        <c:crossBetween val="between"/>
      </c:valAx>
      <c:catAx>
        <c:axId val="12922462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94567712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70FC866C-F4FE-4F48-BAFA-9117DF8ECE76}"/>
            </a:ext>
          </a:extLst>
        </xdr:cNvPr>
        <xdr:cNvSpPr/>
      </xdr:nvSpPr>
      <xdr:spPr>
        <a:xfrm>
          <a:off x="2447925" y="2305050"/>
          <a:ext cx="962025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C92BF4A5-5E9C-43F6-91EC-A816E7041592}"/>
            </a:ext>
          </a:extLst>
        </xdr:cNvPr>
        <xdr:cNvSpPr/>
      </xdr:nvSpPr>
      <xdr:spPr>
        <a:xfrm>
          <a:off x="3409950" y="2305050"/>
          <a:ext cx="100965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현중" refreshedDate="45887.726292939813" backgroundQuery="1" createdVersion="6" refreshedVersion="6" minRefreshableVersion="3" recordCount="0" supportSubquery="1" supportAdvancedDrill="1" xr:uid="{E6E71BD4-99E9-49B1-AE2D-E796D5263FD6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실적]" caption="평균: 실적" numFmtId="0" hierarchy="12" level="32767"/>
    <cacheField name="[Measures].[평균: 단가]" caption="평균: 단가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70ED441-765E-4DB6-9C2F-24F75E21C7AB}" name="피벗 테이블1" cacheId="63" applyNumberFormats="0" applyBorderFormats="0" applyFontFormats="0" applyPatternFormats="0" applyAlignmentFormats="0" applyWidthHeightFormats="1" dataCaption="값" updatedVersion="6" minRefreshableVersion="3" useAutoFormatting="1" colGrandTotals="0" itemPrintTitles="1" createdVersion="6" indent="0" compact="0" outline="1" outlineData="1" compactData="0" multipleFieldFilters="0">
  <location ref="A2:G15" firstHeaderRow="1" firstDataRow="3" firstDataCol="1"/>
  <pivotFields count="4">
    <pivotField axis="axisRow" compact="0" allDrilled="1" subtotalTop="0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ubtotalTop="0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1" numFmtId="176"/>
    <dataField name="평균: 단가" fld="3" subtotal="average" baseField="0" baseItem="1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workbookViewId="0">
      <selection activeCell="H17" sqref="H17"/>
    </sheetView>
  </sheetViews>
  <sheetFormatPr defaultRowHeight="16.5"/>
  <cols>
    <col min="2" max="2" width="25.5" customWidth="1"/>
    <col min="3" max="3" width="15.37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29" t="s">
        <v>191</v>
      </c>
    </row>
    <row r="36" spans="1:6">
      <c r="A36" t="b">
        <f>AND(MID($A3,4,1)&gt;="5",OR(MONTH($E3)=3,MONTH($E3)=9))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1" priority="1">
      <formula>AND(RIGHT($A3,3)&gt;="160",$C3&lt;&gt;"극동제약")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>
      <selection activeCell="F10" sqref="F10"/>
    </sheetView>
  </sheetViews>
  <sheetFormatPr defaultRowHeight="16.5"/>
  <cols>
    <col min="1" max="1" width="5.125" customWidth="1"/>
    <col min="2" max="2" width="31.8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30">
        <v>150</v>
      </c>
    </row>
    <row r="6" spans="2:4">
      <c r="B6" s="7" t="s">
        <v>86</v>
      </c>
      <c r="C6" s="8">
        <v>42</v>
      </c>
      <c r="D6" s="30">
        <v>190</v>
      </c>
    </row>
    <row r="7" spans="2:4">
      <c r="B7" s="7" t="s">
        <v>48</v>
      </c>
      <c r="C7" s="8">
        <v>45</v>
      </c>
      <c r="D7" s="30">
        <v>139</v>
      </c>
    </row>
    <row r="8" spans="2:4">
      <c r="B8" s="7" t="s">
        <v>89</v>
      </c>
      <c r="C8" s="8">
        <v>159</v>
      </c>
      <c r="D8" s="30">
        <v>124</v>
      </c>
    </row>
    <row r="9" spans="2:4">
      <c r="B9" s="7" t="s">
        <v>90</v>
      </c>
      <c r="C9" s="8">
        <v>54</v>
      </c>
      <c r="D9" s="30">
        <v>129</v>
      </c>
    </row>
    <row r="10" spans="2:4">
      <c r="B10" s="7" t="s">
        <v>24</v>
      </c>
      <c r="C10" s="8">
        <v>120</v>
      </c>
      <c r="D10" s="30">
        <v>297</v>
      </c>
    </row>
    <row r="11" spans="2:4">
      <c r="B11" s="7" t="s">
        <v>91</v>
      </c>
      <c r="C11" s="8">
        <v>111</v>
      </c>
      <c r="D11" s="30">
        <v>268</v>
      </c>
    </row>
    <row r="12" spans="2:4">
      <c r="B12" s="7" t="s">
        <v>92</v>
      </c>
      <c r="C12" s="8">
        <v>4996</v>
      </c>
      <c r="D12" s="30">
        <v>118</v>
      </c>
    </row>
    <row r="13" spans="2:4">
      <c r="B13" s="7" t="s">
        <v>93</v>
      </c>
      <c r="C13" s="8">
        <v>15459</v>
      </c>
      <c r="D13" s="30">
        <v>134</v>
      </c>
    </row>
    <row r="14" spans="2:4">
      <c r="B14" s="7" t="s">
        <v>94</v>
      </c>
      <c r="C14" s="8">
        <v>448</v>
      </c>
      <c r="D14" s="30">
        <v>89</v>
      </c>
    </row>
    <row r="15" spans="2:4">
      <c r="B15" s="7" t="s">
        <v>77</v>
      </c>
      <c r="C15" s="8">
        <v>114</v>
      </c>
      <c r="D15" s="30">
        <v>118</v>
      </c>
    </row>
    <row r="16" spans="2:4">
      <c r="B16" s="7" t="s">
        <v>95</v>
      </c>
      <c r="C16" s="8">
        <v>441</v>
      </c>
      <c r="D16" s="30">
        <v>151</v>
      </c>
    </row>
    <row r="17" spans="2:4">
      <c r="B17" s="7" t="s">
        <v>96</v>
      </c>
      <c r="C17" s="8">
        <v>51</v>
      </c>
      <c r="D17" s="30">
        <v>89</v>
      </c>
    </row>
    <row r="18" spans="2:4">
      <c r="B18" s="7" t="s">
        <v>51</v>
      </c>
      <c r="C18" s="8">
        <v>82</v>
      </c>
      <c r="D18" s="30">
        <v>118</v>
      </c>
    </row>
    <row r="19" spans="2:4">
      <c r="B19" s="7" t="s">
        <v>97</v>
      </c>
      <c r="C19" s="8">
        <v>165</v>
      </c>
      <c r="D19" s="30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workbookViewId="0">
      <selection activeCell="K20" sqref="K20"/>
    </sheetView>
  </sheetViews>
  <sheetFormatPr defaultRowHeight="16.5"/>
  <cols>
    <col min="2" max="2" width="11.125" bestFit="1" customWidth="1"/>
    <col min="3" max="3" width="29.25" customWidth="1"/>
    <col min="4" max="4" width="10" customWidth="1"/>
    <col min="5" max="5" width="29.375" customWidth="1"/>
    <col min="6" max="6" width="9.375" bestFit="1" customWidth="1"/>
    <col min="7" max="7" width="7.125" bestFit="1" customWidth="1"/>
    <col min="8" max="8" width="12.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IF(LEFT($C3,2)=LEFT($D3,2),SUBSTITUTE($C3," ","★",1),$C3)</f>
        <v>건웅★로딘정 100mg</v>
      </c>
      <c r="F3" s="11">
        <v>178000</v>
      </c>
      <c r="G3" s="1">
        <v>115</v>
      </c>
      <c r="H3" s="12" t="str">
        <f>IFERROR(TEXT($F3*$G3,"#,##0원"),"")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IF(LEFT($C4,2)=LEFT($D4,2),SUBSTITUTE($C4," ","★",1),$C4)</f>
        <v>국제★구루메포민정 250mg</v>
      </c>
      <c r="F4" s="11">
        <v>59000</v>
      </c>
      <c r="G4" s="1">
        <v>129</v>
      </c>
      <c r="H4" s="12" t="str">
        <f t="shared" ref="H4:H28" si="1">IFERROR(TEXT($F4*$G4,"#,##0원"),"")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/>
    </row>
    <row r="30" spans="1:9">
      <c r="A30" t="s">
        <v>152</v>
      </c>
      <c r="E30" t="s">
        <v>153</v>
      </c>
    </row>
    <row r="31" spans="1:9">
      <c r="A31" s="23" t="s">
        <v>1</v>
      </c>
      <c r="B31" s="24"/>
      <c r="C31" s="25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26" t="str">
        <f>VLOOKUP(MIN($B$3:$B$28),$B$3:$C$28,2,0)</f>
        <v>건웅 미크로노마이신주사 60mg</v>
      </c>
      <c r="B32" s="27"/>
      <c r="C32" s="28"/>
      <c r="E32" s="1" t="s">
        <v>8</v>
      </c>
      <c r="F32" s="13">
        <f t="array" ref="F32">AVERAGE(IF(($D$3:$D$28=$E32)*(YEAR($B$3:$B$28)=F$31)*($F$3:$F$28&gt;=50000),$G$3:$G$28))</f>
        <v>151</v>
      </c>
      <c r="G32" s="13">
        <f t="array" ref="G32">AVERAGE(IF(($D$3:$D$28=$E32)*(YEAR($B$3:$B$28)=G$31)*($F$3:$F$28&gt;=50000),$G$3:$G$28))</f>
        <v>135</v>
      </c>
      <c r="H32" s="13">
        <f t="array" ref="H32">AVERAGE(IF(($D$3:$D$28=$E32)*(YEAR($B$3:$B$28)=H$31)*($F$3:$F$28&gt;=50000),$G$3:$G$28))</f>
        <v>129</v>
      </c>
    </row>
    <row r="33" spans="5:8">
      <c r="E33" s="1" t="s">
        <v>25</v>
      </c>
      <c r="F33" s="13">
        <f t="array" ref="F33">AVERAGE(IF(($D$3:$D$28=$E33)*(YEAR($B$3:$B$28)=F$31)*($F$3:$F$28&gt;=50000),$G$3:$G$28))</f>
        <v>118</v>
      </c>
      <c r="G33" s="13">
        <f t="array" ref="G33">AVERAGE(IF(($D$3:$D$28=$E33)*(YEAR($B$3:$B$28)=G$31)*($F$3:$F$28&gt;=50000),$G$3:$G$28))</f>
        <v>110.5</v>
      </c>
      <c r="H33" s="13">
        <f t="array" ref="H33">AVERAGE(IF(($D$3:$D$28=$E33)*(YEAR($B$3:$B$28)=H$31)*($F$3:$F$28&gt;=50000),$G$3:$G$28))</f>
        <v>89</v>
      </c>
    </row>
    <row r="34" spans="5:8">
      <c r="E34" s="1" t="s">
        <v>36</v>
      </c>
      <c r="F34" s="13">
        <f t="array" ref="F34">AVERAGE(IF(($D$3:$D$28=$E34)*(YEAR($B$3:$B$28)=F$31)*($F$3:$F$28&gt;=50000),$G$3:$G$28))</f>
        <v>127.8</v>
      </c>
      <c r="G34" s="13">
        <f t="array" ref="G34">AVERAGE(IF(($D$3:$D$28=$E34)*(YEAR($B$3:$B$28)=G$31)*($F$3:$F$28&gt;=50000),$G$3:$G$28))</f>
        <v>129</v>
      </c>
      <c r="H34" s="13">
        <f t="array" ref="H34">AVERAGE(IF(($D$3:$D$28=$E34)*(YEAR($B$3:$B$28)=H$31)*($F$3:$F$28&gt;=50000),$G$3:$G$28))</f>
        <v>288</v>
      </c>
    </row>
    <row r="35" spans="5:8">
      <c r="E35" s="1" t="s">
        <v>119</v>
      </c>
      <c r="F35" s="13">
        <f t="array" ref="F35">AVERAGE(IF(($D$3:$D$28=$E35)*(YEAR($B$3:$B$28)=F$31)*($F$3:$F$28&gt;=50000),$G$3:$G$28))</f>
        <v>80.333333333333329</v>
      </c>
      <c r="G35" s="13">
        <f t="array" ref="G35">AVERAGE(IF(($D$3:$D$28=$E35)*(YEAR($B$3:$B$28)=G$31)*($F$3:$F$28&gt;=50000),$G$3:$G$28))</f>
        <v>124</v>
      </c>
      <c r="H35" s="13">
        <f t="array" ref="H35">AVERAGE(IF(($D$3:$D$28=$E35)*(YEAR($B$3:$B$28)=H$31)*($F$3:$F$28&gt;=50000),$G$3:$G$28))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C6" sqref="C6"/>
    </sheetView>
  </sheetViews>
  <sheetFormatPr defaultRowHeight="16.5"/>
  <cols>
    <col min="1" max="1" width="11" bestFit="1" customWidth="1"/>
    <col min="2" max="7" width="16.375" bestFit="1" customWidth="1"/>
    <col min="8" max="9" width="14.875" bestFit="1" customWidth="1"/>
    <col min="10" max="12" width="15.25" bestFit="1" customWidth="1"/>
  </cols>
  <sheetData>
    <row r="2" spans="1:7">
      <c r="B2" s="31" t="s">
        <v>195</v>
      </c>
      <c r="C2" s="31" t="s">
        <v>199</v>
      </c>
    </row>
    <row r="3" spans="1:7">
      <c r="B3" t="s">
        <v>196</v>
      </c>
      <c r="D3" t="s">
        <v>197</v>
      </c>
      <c r="F3" t="s">
        <v>198</v>
      </c>
    </row>
    <row r="4" spans="1:7">
      <c r="A4" s="31" t="s">
        <v>2</v>
      </c>
      <c r="B4" t="s">
        <v>200</v>
      </c>
      <c r="C4" t="s">
        <v>201</v>
      </c>
      <c r="D4" t="s">
        <v>200</v>
      </c>
      <c r="E4" t="s">
        <v>201</v>
      </c>
      <c r="F4" t="s">
        <v>200</v>
      </c>
      <c r="G4" t="s">
        <v>201</v>
      </c>
    </row>
    <row r="5" spans="1:7">
      <c r="A5" t="s">
        <v>52</v>
      </c>
      <c r="B5" s="32"/>
      <c r="C5" s="32"/>
      <c r="D5" s="32"/>
      <c r="E5" s="32"/>
      <c r="F5" s="32">
        <v>127.5</v>
      </c>
      <c r="G5" s="32">
        <v>348</v>
      </c>
    </row>
    <row r="6" spans="1:7">
      <c r="A6" t="s">
        <v>82</v>
      </c>
      <c r="B6" s="32">
        <v>187.33333333333334</v>
      </c>
      <c r="C6" s="32">
        <v>145</v>
      </c>
      <c r="D6" s="32">
        <v>185.25</v>
      </c>
      <c r="E6" s="32">
        <v>133.75</v>
      </c>
      <c r="F6" s="32">
        <v>191.5</v>
      </c>
      <c r="G6" s="32">
        <v>137</v>
      </c>
    </row>
    <row r="7" spans="1:7">
      <c r="A7" t="s">
        <v>193</v>
      </c>
      <c r="B7" s="32">
        <v>109.83333333333333</v>
      </c>
      <c r="C7" s="32">
        <v>1207.5</v>
      </c>
      <c r="D7" s="32">
        <v>84</v>
      </c>
      <c r="E7" s="32">
        <v>265.33333333333331</v>
      </c>
      <c r="F7" s="32">
        <v>106.25</v>
      </c>
      <c r="G7" s="32">
        <v>3745.75</v>
      </c>
    </row>
    <row r="8" spans="1:7">
      <c r="A8" t="s">
        <v>192</v>
      </c>
      <c r="B8" s="32"/>
      <c r="C8" s="32"/>
      <c r="D8" s="32">
        <v>134</v>
      </c>
      <c r="E8" s="32">
        <v>334</v>
      </c>
      <c r="F8" s="32"/>
      <c r="G8" s="32"/>
    </row>
    <row r="9" spans="1:7">
      <c r="A9" t="s">
        <v>36</v>
      </c>
      <c r="B9" s="32">
        <v>153.57142857142858</v>
      </c>
      <c r="C9" s="32">
        <v>3055.4285714285716</v>
      </c>
      <c r="D9" s="32">
        <v>128.66666666666666</v>
      </c>
      <c r="E9" s="32">
        <v>60.333333333333336</v>
      </c>
      <c r="F9" s="32">
        <v>163.6</v>
      </c>
      <c r="G9" s="32">
        <v>176.6</v>
      </c>
    </row>
    <row r="10" spans="1:7">
      <c r="A10" t="s">
        <v>69</v>
      </c>
      <c r="B10" s="32"/>
      <c r="C10" s="32"/>
      <c r="D10" s="32">
        <v>151</v>
      </c>
      <c r="E10" s="32">
        <v>709</v>
      </c>
      <c r="F10" s="32"/>
      <c r="G10" s="32"/>
    </row>
    <row r="11" spans="1:7">
      <c r="A11" t="s">
        <v>30</v>
      </c>
      <c r="B11" s="32">
        <v>167.5</v>
      </c>
      <c r="C11" s="32">
        <v>256.66666666666669</v>
      </c>
      <c r="D11" s="32">
        <v>126</v>
      </c>
      <c r="E11" s="32">
        <v>50.75</v>
      </c>
      <c r="F11" s="32">
        <v>184.4</v>
      </c>
      <c r="G11" s="32">
        <v>255.8</v>
      </c>
    </row>
    <row r="12" spans="1:7">
      <c r="A12" t="s">
        <v>25</v>
      </c>
      <c r="B12" s="32">
        <v>116.8</v>
      </c>
      <c r="C12" s="32">
        <v>388.2</v>
      </c>
      <c r="D12" s="32">
        <v>146.85714285714286</v>
      </c>
      <c r="E12" s="32">
        <v>3078.8571428571427</v>
      </c>
      <c r="F12" s="32">
        <v>205.2</v>
      </c>
      <c r="G12" s="32">
        <v>680.4</v>
      </c>
    </row>
    <row r="13" spans="1:7">
      <c r="A13" t="s">
        <v>13</v>
      </c>
      <c r="B13" s="32"/>
      <c r="C13" s="32"/>
      <c r="D13" s="32">
        <v>224</v>
      </c>
      <c r="E13" s="32">
        <v>182</v>
      </c>
      <c r="F13" s="32"/>
      <c r="G13" s="32"/>
    </row>
    <row r="14" spans="1:7">
      <c r="A14" t="s">
        <v>8</v>
      </c>
      <c r="B14" s="32">
        <v>163.23076923076923</v>
      </c>
      <c r="C14" s="32">
        <v>570.38461538461536</v>
      </c>
      <c r="D14" s="32">
        <v>154.1</v>
      </c>
      <c r="E14" s="32">
        <v>526</v>
      </c>
      <c r="F14" s="32">
        <v>128.6</v>
      </c>
      <c r="G14" s="32">
        <v>349.2</v>
      </c>
    </row>
    <row r="15" spans="1:7">
      <c r="A15" t="s">
        <v>194</v>
      </c>
      <c r="B15" s="32">
        <v>150.17500000000001</v>
      </c>
      <c r="C15" s="32">
        <v>999.1</v>
      </c>
      <c r="D15" s="32">
        <v>145.91176470588235</v>
      </c>
      <c r="E15" s="32">
        <v>875.05882352941171</v>
      </c>
      <c r="F15" s="32">
        <v>155</v>
      </c>
      <c r="G15" s="32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D29AC4-5ABE-46CD-8503-5FC3D73A3B92}">
  <sheetPr codeName="Sheet9">
    <outlinePr summaryBelow="0"/>
  </sheetPr>
  <dimension ref="B1:F11"/>
  <sheetViews>
    <sheetView showGridLines="0" workbookViewId="0"/>
  </sheetViews>
  <sheetFormatPr defaultRowHeight="16.5" outlineLevelRow="1" outlineLevelCol="1"/>
  <cols>
    <col min="3" max="3" width="5.875" bestFit="1" customWidth="1"/>
    <col min="4" max="6" width="11.625" bestFit="1" customWidth="1" outlineLevel="1"/>
  </cols>
  <sheetData>
    <row r="1" spans="2:6" ht="17.25" thickBot="1"/>
    <row r="2" spans="2:6">
      <c r="B2" s="37" t="s">
        <v>207</v>
      </c>
      <c r="C2" s="38"/>
      <c r="D2" s="44"/>
      <c r="E2" s="44"/>
      <c r="F2" s="44"/>
    </row>
    <row r="3" spans="2:6" collapsed="1">
      <c r="B3" s="36"/>
      <c r="C3" s="36"/>
      <c r="D3" s="45" t="s">
        <v>209</v>
      </c>
      <c r="E3" s="45" t="s">
        <v>204</v>
      </c>
      <c r="F3" s="45" t="s">
        <v>206</v>
      </c>
    </row>
    <row r="4" spans="2:6" ht="40.5" hidden="1" outlineLevel="1">
      <c r="B4" s="40"/>
      <c r="C4" s="40"/>
      <c r="D4" s="33"/>
      <c r="E4" s="47" t="s">
        <v>205</v>
      </c>
      <c r="F4" s="47" t="s">
        <v>205</v>
      </c>
    </row>
    <row r="5" spans="2:6">
      <c r="B5" s="41" t="s">
        <v>208</v>
      </c>
      <c r="C5" s="42"/>
      <c r="D5" s="39"/>
      <c r="E5" s="39"/>
      <c r="F5" s="39"/>
    </row>
    <row r="6" spans="2:6" outlineLevel="1">
      <c r="B6" s="40"/>
      <c r="C6" s="40" t="s">
        <v>202</v>
      </c>
      <c r="D6" s="34">
        <v>0.12</v>
      </c>
      <c r="E6" s="46">
        <v>0.15</v>
      </c>
      <c r="F6" s="46">
        <v>0.1</v>
      </c>
    </row>
    <row r="7" spans="2:6">
      <c r="B7" s="41" t="s">
        <v>210</v>
      </c>
      <c r="C7" s="42"/>
      <c r="D7" s="39"/>
      <c r="E7" s="39"/>
      <c r="F7" s="39"/>
    </row>
    <row r="8" spans="2:6" ht="17.25" outlineLevel="1" thickBot="1">
      <c r="B8" s="43"/>
      <c r="C8" s="43" t="s">
        <v>203</v>
      </c>
      <c r="D8" s="35">
        <v>4433440</v>
      </c>
      <c r="E8" s="35">
        <v>4282300</v>
      </c>
      <c r="F8" s="35">
        <v>4534200</v>
      </c>
    </row>
    <row r="9" spans="2:6">
      <c r="B9" t="s">
        <v>211</v>
      </c>
    </row>
    <row r="10" spans="2:6">
      <c r="B10" t="s">
        <v>212</v>
      </c>
    </row>
    <row r="11" spans="2:6">
      <c r="B11" t="s">
        <v>213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G15" sqref="G15"/>
    </sheetView>
  </sheetViews>
  <sheetFormatPr defaultRowHeight="16.5"/>
  <cols>
    <col min="2" max="2" width="13" bestFit="1" customWidth="1"/>
    <col min="4" max="4" width="9.375" bestFit="1" customWidth="1"/>
    <col min="5" max="5" width="8.625" customWidth="1"/>
    <col min="6" max="6" width="11" bestFit="1" customWidth="1"/>
    <col min="7" max="7" width="10.8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">
    <scenario name="할인율 증가" locked="1" count="1" user="김현중" comment="만든 사람 김현중 날짜 2025-08-18">
      <inputCells r="G2" val="0.15" numFmtId="9"/>
    </scenario>
    <scenario name="할인율 감소" locked="1" count="1" user="김현중" comment="만든 사람 김현중 날짜 2025-08-18">
      <inputCells r="G2" val="0.1" numFmtId="9"/>
    </scenario>
  </scenarios>
  <phoneticPr fontId="1" type="noConversion"/>
  <dataValidations disablePrompts="1"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47859660-A350-4F0C-B724-DC2CEB3B8E9D}">
      <formula1>"rept(quotient(E4,10),◆)"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abSelected="1" workbookViewId="0">
      <selection activeCell="H9" sqref="H9"/>
    </sheetView>
  </sheetViews>
  <sheetFormatPr defaultRowHeight="16.5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G15" sqref="G15"/>
    </sheetView>
  </sheetViews>
  <sheetFormatPr defaultRowHeight="16.5"/>
  <cols>
    <col min="1" max="1" width="3" customWidth="1"/>
    <col min="2" max="2" width="10" customWidth="1"/>
    <col min="3" max="3" width="11" customWidth="1"/>
    <col min="4" max="4" width="8.125" customWidth="1"/>
    <col min="5" max="5" width="12.625" customWidth="1"/>
    <col min="6" max="6" width="13.2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48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48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48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48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48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48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48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48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>
      <selection activeCell="H32" sqref="H32"/>
    </sheetView>
  </sheetViews>
  <sheetFormatPr defaultRowHeight="16.5"/>
  <cols>
    <col min="1" max="1" width="11.125" bestFit="1" customWidth="1"/>
    <col min="3" max="3" width="26.375" customWidth="1"/>
    <col min="4" max="4" width="14.75" customWidth="1"/>
    <col min="7" max="7" width="12.875" customWidth="1"/>
    <col min="8" max="8" width="6.75" customWidth="1"/>
    <col min="10" max="10" width="25.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45610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45610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김현중</cp:lastModifiedBy>
  <dcterms:created xsi:type="dcterms:W3CDTF">2023-08-09T00:13:15Z</dcterms:created>
  <dcterms:modified xsi:type="dcterms:W3CDTF">2025-08-18T10:27:43Z</dcterms:modified>
</cp:coreProperties>
</file>