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내PC\Documents\2025길벗컴활1급\2025_기출문제집_컴활1급실기_학습자료_241206 update\02 최신기출유형\06회\"/>
    </mc:Choice>
  </mc:AlternateContent>
  <xr:revisionPtr revIDLastSave="0" documentId="13_ncr:1_{F3D4923D-26F7-4644-ACC3-4671BA39F235}" xr6:coauthVersionLast="47" xr6:coauthVersionMax="47" xr10:uidLastSave="{00000000-0000-0000-0000-000000000000}"/>
  <bookViews>
    <workbookView xWindow="-120" yWindow="-120" windowWidth="29040" windowHeight="1572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0" r:id="rId5"/>
    <sheet name="분석작업-2" sheetId="5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63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CAE071F-B897-476B-A1E8-DDC76E5C9D14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BA7BC2F-3698-47FE-BE56-77DA702C0A07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내PC\Documents\2025길벗컴활1급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<sst xmlns="http://schemas.openxmlformats.org/spreadsheetml/2006/main" count="401" uniqueCount="214">
  <si>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</si>
  <si>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</si>
  <si>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</si>
  <si>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</si>
  <si>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</si>
  <si>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</si>
  <si>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</si>
  <si>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</si>
  <si>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</si>
  <si>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</si>
  <si>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</si>
  <si>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</si>
  <si>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</si>
  <si>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</si>
  <si>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</si>
  <si>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</si>
  <si>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</si>
  <si>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</si>
  <si>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</si>
  <si>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</si>
  <si>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</si>
  <si>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</si>
  <si>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</si>
  <si>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</si>
  <si>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</si>
  <si>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</si>
  <si>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</si>
  <si>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</si>
  <si>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</si>
  <si>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</si>
  <si>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</si>
  <si>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</si>
  <si>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</si>
  <si>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</si>
  <si>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</si>
  <si>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</si>
  <si>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</si>
  <si>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</si>
  <si>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</si>
  <si>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</si>
  <si>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</si>
  <si>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</si>
  <si>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</si>
  <si>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</si>
  <si>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</si>
  <si>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</si>
  <si>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</si>
  <si>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</si>
  <si>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</si>
  <si>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</si>
  <si>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</si>
  <si>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</si>
  <si>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</si>
  <si>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</si>
  <si>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</si>
  <si>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</si>
  <si>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</si>
  <si>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</si>
  <si>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</si>
  <si>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</si>
  <si>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</si>
  <si>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</si>
  <si>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</si>
  <si>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</si>
  <si>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</si>
  <si>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</si>
  <si>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</si>
  <si>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</si>
  <si>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</si>
  <si>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</si>
  <si>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</si>
  <si>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</si>
  <si>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</si>
  <si>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</si>
  <si>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</si>
  <si>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</si>
  <si>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</si>
  <si>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</si>
  <si>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</si>
  <si>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</si>
  <si>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</si>
  <si>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</si>
  <si>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</si>
  <si>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</si>
  <si>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</si>
  <si>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</si>
  <si>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</si>
  <si>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</si>
  <si>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</si>
  <si>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</si>
  <si>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</si>
  <si>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</si>
  <si>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</si>
  <si>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</si>
  <si>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</si>
  <si>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</si>
  <si>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</si>
  <si>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</si>
  <si>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</si>
  <si>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</si>
  <si>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</si>
  <si>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</si>
  <si>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</si>
  <si>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</si>
  <si>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</si>
  <si>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</si>
  <si>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</si>
  <si>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</si>
  <si>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</si>
  <si>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</si>
  <si>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</si>
  <si>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</si>
  <si>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</si>
  <si>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</si>
  <si>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</si>
  <si>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</si>
  <si>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</si>
  <si>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</si>
  <si>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</si>
  <si>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</si>
  <si>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</si>
  <si>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</si>
  <si>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</si>
  <si>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</si>
  <si>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</si>
  <si>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</si>
  <si>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</si>
  <si>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</si>
  <si>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</si>
  <si>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</si>
  <si>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</si>
  <si>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</si>
  <si>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</si>
  <si>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</si>
  <si>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</si>
  <si>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</si>
  <si>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</si>
  <si>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</si>
  <si>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</si>
  <si>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</si>
  <si>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</si>
  <si>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</si>
  <si>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</si>
  <si>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</si>
  <si>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</si>
  <si>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</si>
  <si>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</si>
  <si>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</si>
  <si>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</si>
  <si>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</si>
  <si>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</si>
  <si>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</si>
  <si>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</si>
  <si>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</si>
  <si>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</si>
  <si>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</si>
  <si>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</si>
  <si>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</si>
  <si>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</si>
  <si>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</si>
  <si>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</si>
  <si>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</si>
  <si>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</si>
  <si>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</si>
  <si>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</si>
  <si>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</si>
  <si>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</si>
  <si>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</si>
  <si>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</si>
  <si>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</si>
  <si>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</si>
  <si>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</si>
  <si>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</si>
  <si>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</si>
  <si>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</si>
  <si>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</si>
  <si>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</si>
  <si>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</si>
  <si>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</si>
  <si>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</si>
  <si>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</si>
  <si>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</si>
  <si>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</si>
  <si>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</si>
  <si>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</si>
  <si>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</si>
  <si>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</si>
  <si>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</si>
  <si>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</si>
  <si>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</si>
  <si>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</si>
  <si>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</si>
  <si>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</si>
  <si>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</si>
  <si>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</si>
  <si>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등록일자(연도)</t>
  </si>
  <si>
    <t>2018</t>
  </si>
  <si>
    <t>2019</t>
  </si>
  <si>
    <t>2020</t>
  </si>
  <si>
    <t>값</t>
  </si>
  <si>
    <t>평균: 실적</t>
  </si>
  <si>
    <t>평균: 단가</t>
  </si>
  <si>
    <t>$G$2</t>
  </si>
  <si>
    <t>$G$4</t>
  </si>
  <si>
    <t>할인율 증가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</si>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</sst>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[&gt;0]&quot;남성&quot;;[&lt;0]&quot;여성&quot;;&quot;공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77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0C-408E-8A11-318097AE9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245295"/>
        <c:axId val="502242415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502242415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2245295"/>
        <c:crosses val="max"/>
        <c:crossBetween val="between"/>
      </c:valAx>
      <c:catAx>
        <c:axId val="502245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2242415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443520A1-08F1-CF19-A306-5DEF72E1736C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C88311A2-F27A-7DA3-641C-A806F78ADCEA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서직해제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내PC" refreshedDate="45892.904199537035" backgroundQuery="1" createdVersion="8" refreshedVersion="8" minRefreshableVersion="3" recordCount="0" supportSubquery="1" supportAdvancedDrill="1" xr:uid="{6F2B528A-9CDB-4229-BA51-3AD6D280A937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EF3653-A5CD-48EF-84C8-6127E380CA5E}" name="피벗 테이블1" cacheId="63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ubtotalTop="0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>
      <items count="3">
        <item x="0" e="0"/>
        <item x="1" e="0"/>
        <item x="2" e="0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zoomScale="85" zoomScaleNormal="85" workbookViewId="0"/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9" t="s">
        <v>191</v>
      </c>
    </row>
    <row r="36" spans="1:6">
      <c r="A36" t="b">
        <f>AND( MID(A3,4,1)&gt;="5", OR( MONTH(E3)=3, MONTH(E3)=9 ) 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 $C3&lt;&gt;"극동제약" 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115" zoomScaleNormal="100" zoomScaleSheetLayoutView="115" workbookViewId="0">
      <selection activeCell="B1" sqref="B1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30">
        <v>150</v>
      </c>
    </row>
    <row r="6" spans="2:4">
      <c r="B6" s="7" t="s">
        <v>86</v>
      </c>
      <c r="C6" s="8">
        <v>42</v>
      </c>
      <c r="D6" s="30">
        <v>190</v>
      </c>
    </row>
    <row r="7" spans="2:4">
      <c r="B7" s="7" t="s">
        <v>48</v>
      </c>
      <c r="C7" s="8">
        <v>45</v>
      </c>
      <c r="D7" s="30">
        <v>139</v>
      </c>
    </row>
    <row r="8" spans="2:4">
      <c r="B8" s="7" t="s">
        <v>89</v>
      </c>
      <c r="C8" s="8">
        <v>159</v>
      </c>
      <c r="D8" s="30">
        <v>124</v>
      </c>
    </row>
    <row r="9" spans="2:4">
      <c r="B9" s="7" t="s">
        <v>90</v>
      </c>
      <c r="C9" s="8">
        <v>54</v>
      </c>
      <c r="D9" s="30">
        <v>129</v>
      </c>
    </row>
    <row r="10" spans="2:4">
      <c r="B10" s="7" t="s">
        <v>24</v>
      </c>
      <c r="C10" s="8">
        <v>120</v>
      </c>
      <c r="D10" s="30">
        <v>297</v>
      </c>
    </row>
    <row r="11" spans="2:4">
      <c r="B11" s="7" t="s">
        <v>91</v>
      </c>
      <c r="C11" s="8">
        <v>111</v>
      </c>
      <c r="D11" s="30">
        <v>268</v>
      </c>
    </row>
    <row r="12" spans="2:4">
      <c r="B12" s="7" t="s">
        <v>92</v>
      </c>
      <c r="C12" s="8">
        <v>4996</v>
      </c>
      <c r="D12" s="30">
        <v>118</v>
      </c>
    </row>
    <row r="13" spans="2:4">
      <c r="B13" s="7" t="s">
        <v>93</v>
      </c>
      <c r="C13" s="8">
        <v>15459</v>
      </c>
      <c r="D13" s="30">
        <v>134</v>
      </c>
    </row>
    <row r="14" spans="2:4">
      <c r="B14" s="7" t="s">
        <v>94</v>
      </c>
      <c r="C14" s="8">
        <v>448</v>
      </c>
      <c r="D14" s="30">
        <v>89</v>
      </c>
    </row>
    <row r="15" spans="2:4">
      <c r="B15" s="7" t="s">
        <v>77</v>
      </c>
      <c r="C15" s="8">
        <v>114</v>
      </c>
      <c r="D15" s="30">
        <v>118</v>
      </c>
    </row>
    <row r="16" spans="2:4">
      <c r="B16" s="7" t="s">
        <v>95</v>
      </c>
      <c r="C16" s="8">
        <v>441</v>
      </c>
      <c r="D16" s="30">
        <v>151</v>
      </c>
    </row>
    <row r="17" spans="2:4">
      <c r="B17" s="7" t="s">
        <v>96</v>
      </c>
      <c r="C17" s="8">
        <v>51</v>
      </c>
      <c r="D17" s="30">
        <v>89</v>
      </c>
    </row>
    <row r="18" spans="2:4">
      <c r="B18" s="7" t="s">
        <v>51</v>
      </c>
      <c r="C18" s="8">
        <v>82</v>
      </c>
      <c r="D18" s="30">
        <v>118</v>
      </c>
    </row>
    <row r="19" spans="2:4">
      <c r="B19" s="7" t="s">
        <v>97</v>
      </c>
      <c r="C19" s="8">
        <v>165</v>
      </c>
      <c r="D19" s="30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workbookViewId="0">
      <selection activeCell="B1" sqref="B1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 xml:space="preserve"> IF( LEFT(C3,2)=LEFT(D3,2), SUBSTITUTE(C3," ", "★", 1), C3)</f>
        <v>건웅★로딘정 100mg</v>
      </c>
      <c r="F3" s="11">
        <v>178000</v>
      </c>
      <c r="G3" s="1">
        <v>115</v>
      </c>
      <c r="H3" s="12" t="str">
        <f xml:space="preserve"> TEXT( IFERROR( F3*G3, " "), "#,##0원" 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 xml:space="preserve"> IF( LEFT(C4,2)=LEFT(D4,2), SUBSTITUTE(C4," ", "★", 1), C4)</f>
        <v>국제★구루메포민정 250mg</v>
      </c>
      <c r="F4" s="11">
        <v>59000</v>
      </c>
      <c r="G4" s="1">
        <v>129</v>
      </c>
      <c r="H4" s="12" t="str">
        <f t="shared" ref="H4:H28" si="1" xml:space="preserve"> TEXT( IFERROR( F4*G4, " "), "#,##0원" 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 xml:space="preserve"> </v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 xml:space="preserve"> </v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 xml:space="preserve"> </v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 xml:space="preserve"> </v>
      </c>
      <c r="I28" s="1"/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26" t="str">
        <f xml:space="preserve"> VLOOKUP( MIN($B$3:$B$28), $B$3:$I$28, 2,FALSE)</f>
        <v>건웅 미크로노마이신주사 60mg</v>
      </c>
      <c r="B32" s="27"/>
      <c r="C32" s="28"/>
      <c r="E32" s="1" t="s">
        <v>8</v>
      </c>
      <c r="F32" s="13">
        <f t="array" ref="F32" xml:space="preserve"> AVERAGEA( IF( ($D$3:$D$28=$E32) * (YEAR($B$3:$B$28)=F$31) * ($F$3:$F$28&gt;=50000), $G$3:$G$28 ))</f>
        <v>151</v>
      </c>
      <c r="G32" s="13">
        <f t="array" ref="G32" xml:space="preserve"> AVERAGEA( IF( ($D$3:$D$28=$E32) * (YEAR($B$3:$B$28)=G$31) * ($F$3:$F$28&gt;=50000), $G$3:$G$28 ))</f>
        <v>135</v>
      </c>
      <c r="H32" s="13">
        <f t="array" ref="H32" xml:space="preserve"> AVERAGEA( IF( ($D$3:$D$28=$E32) * (YEAR($B$3:$B$28)=H$31) * ($F$3:$F$28&gt;=50000), $G$3:$G$28 ))</f>
        <v>129</v>
      </c>
    </row>
    <row r="33" spans="5:8">
      <c r="E33" s="1" t="s">
        <v>25</v>
      </c>
      <c r="F33" s="13">
        <f t="array" ref="F33" xml:space="preserve"> AVERAGEA( IF( ($D$3:$D$28=$E33) * (YEAR($B$3:$B$28)=F$31) * ($F$3:$F$28&gt;=50000), $G$3:$G$28 ))</f>
        <v>118</v>
      </c>
      <c r="G33" s="13">
        <f t="array" ref="G33" xml:space="preserve"> AVERAGEA( IF( ($D$3:$D$28=$E33) * (YEAR($B$3:$B$28)=G$31) * ($F$3:$F$28&gt;=50000), $G$3:$G$28 ))</f>
        <v>110.5</v>
      </c>
      <c r="H33" s="13">
        <f t="array" ref="H33" xml:space="preserve"> AVERAGEA( IF( ($D$3:$D$28=$E33) * (YEAR($B$3:$B$28)=H$31) * ($F$3:$F$28&gt;=50000), $G$3:$G$28 ))</f>
        <v>89</v>
      </c>
    </row>
    <row r="34" spans="5:8">
      <c r="E34" s="1" t="s">
        <v>36</v>
      </c>
      <c r="F34" s="13">
        <f t="array" ref="F34" xml:space="preserve"> AVERAGEA( IF( ($D$3:$D$28=$E34) * (YEAR($B$3:$B$28)=F$31) * ($F$3:$F$28&gt;=50000), $G$3:$G$28 ))</f>
        <v>127.8</v>
      </c>
      <c r="G34" s="13">
        <f t="array" ref="G34" xml:space="preserve"> AVERAGEA( IF( ($D$3:$D$28=$E34) * (YEAR($B$3:$B$28)=G$31) * ($F$3:$F$28&gt;=50000), $G$3:$G$28 ))</f>
        <v>129</v>
      </c>
      <c r="H34" s="13">
        <f t="array" ref="H34" xml:space="preserve"> AVERAGEA( IF( ($D$3:$D$28=$E34) * (YEAR($B$3:$B$28)=H$31) * ($F$3:$F$28&gt;=50000), $G$3:$G$28 ))</f>
        <v>288</v>
      </c>
    </row>
    <row r="35" spans="5:8">
      <c r="E35" s="1" t="s">
        <v>119</v>
      </c>
      <c r="F35" s="13">
        <f t="array" ref="F35" xml:space="preserve"> AVERAGEA( IF( ($D$3:$D$28=$E35) * (YEAR($B$3:$B$28)=F$31) * ($F$3:$F$28&gt;=50000), $G$3:$G$28 ))</f>
        <v>80.333333333333329</v>
      </c>
      <c r="G35" s="13">
        <f t="array" ref="G35" xml:space="preserve"> AVERAGEA( IF( ($D$3:$D$28=$E35) * (YEAR($B$3:$B$28)=G$31) * ($F$3:$F$28&gt;=50000), $G$3:$G$28 ))</f>
        <v>124</v>
      </c>
      <c r="H35" s="13">
        <f t="array" ref="H35" xml:space="preserve"> AVERAGEA( IF( ($D$3:$D$28=$E35) * (YEAR($B$3:$B$28)=H$31) * ($F$3:$F$28&gt;=50000), $G$3:$G$28 ))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A2" sqref="A2"/>
    </sheetView>
  </sheetViews>
  <sheetFormatPr defaultRowHeight="16.5"/>
  <cols>
    <col min="1" max="1" width="11" bestFit="1" customWidth="1"/>
    <col min="2" max="7" width="16.375" bestFit="1" customWidth="1"/>
    <col min="8" max="9" width="14.875" bestFit="1" customWidth="1"/>
  </cols>
  <sheetData>
    <row r="2" spans="1:7">
      <c r="B2" s="31" t="s">
        <v>195</v>
      </c>
      <c r="C2" s="31" t="s">
        <v>199</v>
      </c>
    </row>
    <row r="3" spans="1:7">
      <c r="B3" t="s">
        <v>196</v>
      </c>
      <c r="D3" t="s">
        <v>197</v>
      </c>
      <c r="F3" t="s">
        <v>198</v>
      </c>
    </row>
    <row r="4" spans="1:7">
      <c r="A4" s="31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32"/>
      <c r="C5" s="32"/>
      <c r="D5" s="32"/>
      <c r="E5" s="32"/>
      <c r="F5" s="32">
        <v>127.5</v>
      </c>
      <c r="G5" s="32">
        <v>348</v>
      </c>
    </row>
    <row r="6" spans="1:7">
      <c r="A6" t="s">
        <v>82</v>
      </c>
      <c r="B6" s="32">
        <v>187.33333333333334</v>
      </c>
      <c r="C6" s="32">
        <v>145</v>
      </c>
      <c r="D6" s="32">
        <v>185.25</v>
      </c>
      <c r="E6" s="32">
        <v>133.75</v>
      </c>
      <c r="F6" s="32">
        <v>191.5</v>
      </c>
      <c r="G6" s="32">
        <v>137</v>
      </c>
    </row>
    <row r="7" spans="1:7">
      <c r="A7" t="s">
        <v>193</v>
      </c>
      <c r="B7" s="32">
        <v>109.83333333333333</v>
      </c>
      <c r="C7" s="32">
        <v>1207.5</v>
      </c>
      <c r="D7" s="32">
        <v>84</v>
      </c>
      <c r="E7" s="32">
        <v>265.33333333333331</v>
      </c>
      <c r="F7" s="32">
        <v>106.25</v>
      </c>
      <c r="G7" s="32">
        <v>3745.75</v>
      </c>
    </row>
    <row r="8" spans="1:7">
      <c r="A8" t="s">
        <v>192</v>
      </c>
      <c r="B8" s="32"/>
      <c r="C8" s="32"/>
      <c r="D8" s="32">
        <v>134</v>
      </c>
      <c r="E8" s="32">
        <v>334</v>
      </c>
      <c r="F8" s="32"/>
      <c r="G8" s="32"/>
    </row>
    <row r="9" spans="1:7">
      <c r="A9" t="s">
        <v>36</v>
      </c>
      <c r="B9" s="32">
        <v>153.57142857142858</v>
      </c>
      <c r="C9" s="32">
        <v>3055.4285714285716</v>
      </c>
      <c r="D9" s="32">
        <v>128.66666666666666</v>
      </c>
      <c r="E9" s="32">
        <v>60.333333333333336</v>
      </c>
      <c r="F9" s="32">
        <v>163.6</v>
      </c>
      <c r="G9" s="32">
        <v>176.6</v>
      </c>
    </row>
    <row r="10" spans="1:7">
      <c r="A10" t="s">
        <v>69</v>
      </c>
      <c r="B10" s="32"/>
      <c r="C10" s="32"/>
      <c r="D10" s="32">
        <v>151</v>
      </c>
      <c r="E10" s="32">
        <v>709</v>
      </c>
      <c r="F10" s="32"/>
      <c r="G10" s="32"/>
    </row>
    <row r="11" spans="1:7">
      <c r="A11" t="s">
        <v>30</v>
      </c>
      <c r="B11" s="32">
        <v>167.5</v>
      </c>
      <c r="C11" s="32">
        <v>256.66666666666669</v>
      </c>
      <c r="D11" s="32">
        <v>126</v>
      </c>
      <c r="E11" s="32">
        <v>50.75</v>
      </c>
      <c r="F11" s="32">
        <v>184.4</v>
      </c>
      <c r="G11" s="32">
        <v>255.8</v>
      </c>
    </row>
    <row r="12" spans="1:7">
      <c r="A12" t="s">
        <v>25</v>
      </c>
      <c r="B12" s="32">
        <v>116.8</v>
      </c>
      <c r="C12" s="32">
        <v>388.2</v>
      </c>
      <c r="D12" s="32">
        <v>146.85714285714286</v>
      </c>
      <c r="E12" s="32">
        <v>3078.8571428571427</v>
      </c>
      <c r="F12" s="32">
        <v>205.2</v>
      </c>
      <c r="G12" s="32">
        <v>680.4</v>
      </c>
    </row>
    <row r="13" spans="1:7">
      <c r="A13" t="s">
        <v>13</v>
      </c>
      <c r="B13" s="32"/>
      <c r="C13" s="32"/>
      <c r="D13" s="32">
        <v>224</v>
      </c>
      <c r="E13" s="32">
        <v>182</v>
      </c>
      <c r="F13" s="32"/>
      <c r="G13" s="32"/>
    </row>
    <row r="14" spans="1:7">
      <c r="A14" t="s">
        <v>8</v>
      </c>
      <c r="B14" s="32">
        <v>163.23076923076923</v>
      </c>
      <c r="C14" s="32">
        <v>570.38461538461536</v>
      </c>
      <c r="D14" s="32">
        <v>154.1</v>
      </c>
      <c r="E14" s="32">
        <v>526</v>
      </c>
      <c r="F14" s="32">
        <v>128.6</v>
      </c>
      <c r="G14" s="32">
        <v>349.2</v>
      </c>
    </row>
    <row r="15" spans="1:7">
      <c r="A15" t="s">
        <v>194</v>
      </c>
      <c r="B15" s="32">
        <v>150.17500000000001</v>
      </c>
      <c r="C15" s="32">
        <v>999.1</v>
      </c>
      <c r="D15" s="32">
        <v>145.91176470588235</v>
      </c>
      <c r="E15" s="32">
        <v>875.05882352941171</v>
      </c>
      <c r="F15" s="32">
        <v>155</v>
      </c>
      <c r="G15" s="32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53A0F-19C5-4DB9-95F8-D19F8EA38FEF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7" t="s">
        <v>206</v>
      </c>
      <c r="C2" s="38"/>
      <c r="D2" s="44"/>
      <c r="E2" s="44"/>
      <c r="F2" s="44"/>
    </row>
    <row r="3" spans="2:6" collapsed="1">
      <c r="B3" s="36"/>
      <c r="C3" s="36"/>
      <c r="D3" s="45" t="s">
        <v>208</v>
      </c>
      <c r="E3" s="45" t="s">
        <v>204</v>
      </c>
      <c r="F3" s="45" t="s">
        <v>205</v>
      </c>
    </row>
    <row r="4" spans="2:6" ht="27" hidden="1" outlineLevel="1">
      <c r="B4" s="40"/>
      <c r="C4" s="40"/>
      <c r="D4" s="33"/>
      <c r="E4" s="47"/>
      <c r="F4" s="47" t="s">
        <v>213</v>
      </c>
    </row>
    <row r="5" spans="2:6">
      <c r="B5" s="41" t="s">
        <v>207</v>
      </c>
      <c r="C5" s="42"/>
      <c r="D5" s="39"/>
      <c r="E5" s="39"/>
      <c r="F5" s="39"/>
    </row>
    <row r="6" spans="2:6" outlineLevel="1">
      <c r="B6" s="40"/>
      <c r="C6" s="40" t="s">
        <v>202</v>
      </c>
      <c r="D6" s="34">
        <v>0.12</v>
      </c>
      <c r="E6" s="46">
        <v>0.15</v>
      </c>
      <c r="F6" s="46">
        <v>0.1</v>
      </c>
    </row>
    <row r="7" spans="2:6">
      <c r="B7" s="41" t="s">
        <v>209</v>
      </c>
      <c r="C7" s="42"/>
      <c r="D7" s="39"/>
      <c r="E7" s="39"/>
      <c r="F7" s="39"/>
    </row>
    <row r="8" spans="2:6" ht="17.25" outlineLevel="1" thickBot="1">
      <c r="B8" s="43"/>
      <c r="C8" s="43" t="s">
        <v>203</v>
      </c>
      <c r="D8" s="35">
        <v>4433440</v>
      </c>
      <c r="E8" s="35">
        <v>4282300</v>
      </c>
      <c r="F8" s="35">
        <v>4534200</v>
      </c>
    </row>
    <row r="9" spans="2:6">
      <c r="B9" t="s">
        <v>210</v>
      </c>
    </row>
    <row r="10" spans="2:6">
      <c r="B10" t="s">
        <v>211</v>
      </c>
    </row>
    <row r="11" spans="2:6">
      <c r="B11" t="s">
        <v>212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2" sqref="G2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1" sqref="G4">
    <scenario name="할인율 증가" locked="1" count="1" user="내PC">
      <inputCells r="G2" val="0.15" numFmtId="9"/>
    </scenario>
    <scenario name="할인율 감소" locked="1" count="1" user="내PC" comment="_x000a_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9E14937A-7545-4C48-B8AF-FE9413D45245}">
      <formula1 xml:space="preserve"> F4=REPT("◆", E4/10 )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/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B1" sqref="B1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8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8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8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8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8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8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8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8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HeWoon Lee</cp:lastModifiedBy>
  <dcterms:created xsi:type="dcterms:W3CDTF">2023-08-09T00:13:15Z</dcterms:created>
  <dcterms:modified xsi:type="dcterms:W3CDTF">2025-08-23T13:02:04Z</dcterms:modified>
</cp:coreProperties>
</file>