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박희원\OneDrive\바탕 화면\02 최신기출유형\06회\"/>
    </mc:Choice>
  </mc:AlternateContent>
  <xr:revisionPtr revIDLastSave="0" documentId="13_ncr:1_{6F1A24E6-0375-451E-8A98-F8FF25B1B327}" xr6:coauthVersionLast="47" xr6:coauthVersionMax="47" xr10:uidLastSave="{00000000-0000-0000-0000-000000000000}"/>
  <bookViews>
    <workbookView xWindow="-108" yWindow="-108" windowWidth="23256" windowHeight="12456" firstSheet="2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1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eta.LEFT" hidden="1" xlm="1">#NAME?</definedName>
    <definedName name="_xleta.MAX" hidden="1" xlm="1">#NAME?</definedName>
    <definedName name="_xleta.MID" hidden="1" xlm="1">#NAME?</definedName>
    <definedName name="_xleta.MONTH" hidden="1" xlm="1">#NAME?</definedName>
    <definedName name="_xleta.T" hidden="1" xlm="1">#NAME?</definedName>
    <definedName name="_xleta.TEXT" hidden="1" xlm="1">#NAME?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/>
  <c r="G33" i="3" a="1"/>
  <c r="G33" i="3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6" i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J5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5239B54-AE1E-44FA-B5C8-313840E69F71}" keepAlive="1" name="쿼리 - 판매정보" description="통합 문서의 '판매정보' 쿼리에 대한 연결입니다." type="5" refreshedVersion="8" background="1">
    <dbPr connection="Provider=Microsoft.Mashup.OleDb.1;Data Source=$Workbook$;Location=판매정보;Extended Properties=&quot;&quot;" command="SELECT * FROM [판매정보]"/>
  </connection>
</connections>
</file>

<file path=xl/sharedStrings.xml><?xml version="1.0" encoding="utf-8"?>
<sst xmlns="http://schemas.openxmlformats.org/spreadsheetml/2006/main" count="402" uniqueCount="218">
  <si>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</si>
  <si>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</si>
  <si>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</si>
  <si>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</si>
  <si>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</si>
  <si>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</si>
  <si>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</si>
  <si>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</si>
  <si>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</si>
  <si>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</si>
  <si>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</si>
  <si>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</si>
  <si>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</si>
  <si>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</si>
  <si>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</si>
  <si>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</si>
  <si>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</si>
  <si>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</si>
  <si>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</si>
  <si>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</si>
  <si>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</si>
  <si>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</si>
  <si>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</si>
  <si>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</si>
  <si>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</si>
  <si>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</si>
  <si>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</si>
  <si>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</si>
  <si>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</si>
  <si>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</si>
  <si>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</si>
  <si>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</si>
  <si>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</si>
  <si>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</si>
  <si>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</si>
  <si>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</si>
  <si>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</si>
  <si>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</si>
  <si>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</si>
  <si>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</si>
  <si>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</si>
  <si>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</si>
  <si>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</si>
  <si>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</si>
  <si>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</si>
  <si>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</si>
  <si>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</si>
  <si>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</si>
  <si>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</si>
  <si>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</si>
  <si>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</si>
  <si>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</si>
  <si>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</si>
  <si>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</si>
  <si>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</si>
  <si>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</si>
  <si>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</si>
  <si>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</si>
  <si>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</si>
  <si>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</si>
  <si>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</si>
  <si>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</si>
  <si>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</si>
  <si>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</si>
  <si>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</si>
  <si>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</si>
  <si>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</si>
  <si>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</si>
  <si>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</si>
  <si>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</si>
  <si>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</si>
  <si>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</si>
  <si>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</si>
  <si>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</si>
  <si>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</si>
  <si>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</si>
  <si>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</si>
  <si>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</si>
  <si>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</si>
  <si>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</si>
  <si>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</si>
  <si>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</si>
  <si>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</si>
  <si>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</si>
  <si>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</si>
  <si>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</si>
  <si>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</si>
  <si>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</si>
  <si>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</si>
  <si>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</si>
  <si>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</si>
  <si>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</si>
  <si>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</si>
  <si>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</si>
  <si>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</si>
  <si>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</si>
  <si>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</si>
  <si>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</si>
  <si>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</si>
  <si>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</si>
  <si>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</si>
  <si>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</si>
  <si>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</si>
  <si>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</si>
  <si>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</si>
  <si>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</si>
  <si>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</si>
  <si>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</si>
  <si>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</si>
  <si>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</si>
  <si>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</si>
  <si>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</si>
  <si>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</si>
  <si>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</si>
  <si>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</si>
  <si>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</si>
  <si>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</si>
  <si>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</si>
  <si>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</si>
  <si>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</si>
  <si>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</si>
  <si>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</si>
  <si>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</si>
  <si>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</si>
  <si>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</si>
  <si>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</si>
  <si>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</si>
  <si>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</si>
  <si>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</si>
  <si>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</si>
  <si>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</si>
  <si>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</si>
  <si>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</si>
  <si>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</si>
  <si>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</si>
  <si>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</si>
  <si>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</si>
  <si>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</si>
  <si>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</si>
  <si>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</si>
  <si>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</si>
  <si>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</si>
  <si>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</si>
  <si>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</si>
  <si>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</si>
  <si>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</si>
  <si>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</si>
  <si>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</si>
  <si>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</si>
  <si>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</si>
  <si>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</si>
  <si>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</si>
  <si>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</si>
  <si>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</si>
  <si>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</si>
  <si>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</si>
  <si>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</si>
  <si>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</si>
  <si>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</si>
  <si>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</si>
  <si>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</si>
  <si>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</si>
  <si>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</si>
  <si>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</si>
  <si>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</si>
  <si>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</si>
  <si>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</si>
  <si>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</si>
  <si>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</si>
  <si>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</si>
  <si>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</si>
  <si>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</si>
  <si>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</si>
  <si>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</si>
  <si>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</si>
  <si>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</si>
  <si>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</si>
  <si>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</si>
  <si>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</si>
  <si>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</si>
  <si>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</si>
  <si>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</si>
  <si>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</si>
  <si>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</si>
  <si>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</si>
  <si>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</si>
  <si>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</si>
  <si>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</si>
  <si>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</si>
  <si>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</si>
  <si>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</si>
  <si>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</si>
  <si>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제품코드</t>
    <phoneticPr fontId="1" type="noConversion"/>
  </si>
  <si>
    <t>제품명</t>
    <phoneticPr fontId="1" type="noConversion"/>
  </si>
  <si>
    <t>등록일자</t>
    <phoneticPr fontId="1" type="noConversion"/>
  </si>
  <si>
    <t>실적</t>
    <phoneticPr fontId="1" type="noConversion"/>
  </si>
  <si>
    <t>총합계</t>
  </si>
  <si>
    <t>근화제약</t>
  </si>
  <si>
    <t>대화제약</t>
  </si>
  <si>
    <t>값</t>
  </si>
  <si>
    <t>평균 : 실적</t>
  </si>
  <si>
    <t>평균 : 단가</t>
  </si>
  <si>
    <t>등록일자(연도)</t>
  </si>
  <si>
    <t>$G$2</t>
  </si>
  <si>
    <t>$G$4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</si>
  <si>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</si>
  <si>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</si>
  <si>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</si>
  <si>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</si>
  <si>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</si>
  <si>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</si>
  <si>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</si>
  <si>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할인율 증가</t>
  </si>
  <si>
    <t>만든 사람 박희원 날짜 2025-07-25
수정한 사람 박희원 날짜 2025-07-25</t>
  </si>
  <si>
    <t>할인율 감소</t>
  </si>
  <si>
    <t>2018</t>
  </si>
  <si>
    <t>2019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</si>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</sst>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62-480D-AEC3-D35D26873B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7773903"/>
        <c:axId val="1984259775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984259775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07773903"/>
        <c:crosses val="max"/>
        <c:crossBetween val="between"/>
      </c:valAx>
      <c:catAx>
        <c:axId val="13077739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84259775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E8B30B84-4F50-2386-ECCE-55B00B071E28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8E27F39A-197C-ECA0-D4D4-7EFE765603DE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희원" refreshedDate="45863.924254166668" backgroundQuery="1" createdVersion="8" refreshedVersion="8" minRefreshableVersion="3" recordCount="107" xr:uid="{D685DF18-A781-40A5-95BB-15B1295E5145}">
  <cacheSource type="external" connectionId="1"/>
  <cacheFields count="7">
    <cacheField name="제품코드" numFmtId="0">
      <sharedItems/>
    </cacheField>
    <cacheField name="제품명" numFmtId="0">
      <sharedItems/>
    </cacheField>
    <cacheField name="제약회사" numFmtId="0">
      <sharedItems count="10">
        <s v="건웅제약"/>
        <s v="경인제약"/>
        <s v="고려은단"/>
        <s v="국제약품"/>
        <s v="대화제약"/>
        <s v="동광제약"/>
        <s v="보람제약"/>
        <s v="건일제약"/>
        <s v="고려제약"/>
        <s v="근화제약"/>
      </sharedItems>
    </cacheField>
    <cacheField name="단가" numFmtId="0">
      <sharedItems containsSemiMixedTypes="0" containsString="0" containsNumber="1" containsInteger="1" minValue="31" maxValue="15459"/>
    </cacheField>
    <cacheField name="등록일자" numFmtId="0">
      <sharedItems containsSemiMixedTypes="0" containsNonDate="0" containsDate="1" containsString="0" minDate="2018-07-29T00:00:00" maxDate="2020-05-07T00:00:00" count="4">
        <d v="2018-07-29T00:00:00"/>
        <d v="2020-05-06T00:00:00"/>
        <d v="2019-03-09T00:00:00"/>
        <d v="2019-09-28T00:00:00"/>
      </sharedItems>
      <fieldGroup par="6"/>
    </cacheField>
    <cacheField name="실적" numFmtId="0">
      <sharedItems containsSemiMixedTypes="0" containsString="0" containsNumber="1" containsInteger="1" minValue="32" maxValue="408" count="36">
        <n v="115"/>
        <n v="224"/>
        <n v="118"/>
        <n v="268"/>
        <n v="32"/>
        <n v="150"/>
        <n v="235"/>
        <n v="144"/>
        <n v="124"/>
        <n v="297"/>
        <n v="126"/>
        <n v="192"/>
        <n v="89"/>
        <n v="136"/>
        <n v="134"/>
        <n v="121"/>
        <n v="408"/>
        <n v="165"/>
        <n v="110"/>
        <n v="139"/>
        <n v="151"/>
        <n v="109"/>
        <n v="129"/>
        <n v="103"/>
        <n v="163"/>
        <n v="164"/>
        <n v="116"/>
        <n v="167"/>
        <n v="190"/>
        <n v="250"/>
        <n v="204"/>
        <n v="34"/>
        <n v="98"/>
        <n v="111"/>
        <n v="288"/>
        <n v="127"/>
      </sharedItems>
    </cacheField>
    <cacheField name="년(등록일자)" numFmtId="0" databaseField="0">
      <fieldGroup base="4">
        <rangePr groupBy="years" startDate="2018-07-29T00:00:00" endDate="2020-05-07T00:00:00"/>
        <groupItems count="5">
          <s v="&lt;2018-07-29"/>
          <s v="2018년"/>
          <s v="2019년"/>
          <s v="2020년"/>
          <s v="&gt;2020-05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7">
  <r>
    <s v="A-152"/>
    <s v="건웅 노플록사신캅셀"/>
    <x v="0"/>
    <n v="176"/>
    <x v="0"/>
    <x v="0"/>
  </r>
  <r>
    <s v="A-155"/>
    <s v="건웅 라니티딘정 300mg"/>
    <x v="0"/>
    <n v="177"/>
    <x v="0"/>
    <x v="1"/>
  </r>
  <r>
    <s v="C-123"/>
    <s v="경인파모티딘정20mg"/>
    <x v="1"/>
    <n v="66"/>
    <x v="0"/>
    <x v="2"/>
  </r>
  <r>
    <s v="C-133"/>
    <s v="고려은단파모티딘정40mg"/>
    <x v="2"/>
    <n v="119"/>
    <x v="0"/>
    <x v="1"/>
  </r>
  <r>
    <s v="C-142"/>
    <s v="국제 니페디핀연질캅셀 10mg"/>
    <x v="3"/>
    <n v="111"/>
    <x v="0"/>
    <x v="3"/>
  </r>
  <r>
    <s v="C-135"/>
    <s v="골디안주"/>
    <x v="4"/>
    <n v="3530"/>
    <x v="0"/>
    <x v="4"/>
  </r>
  <r>
    <s v="D-341"/>
    <s v="나리코트크림"/>
    <x v="5"/>
    <n v="147"/>
    <x v="0"/>
    <x v="5"/>
  </r>
  <r>
    <s v="D-343"/>
    <s v="나리텍정"/>
    <x v="0"/>
    <n v="321"/>
    <x v="0"/>
    <x v="6"/>
  </r>
  <r>
    <s v="A-149"/>
    <s v="개비콘에스액"/>
    <x v="0"/>
    <n v="219"/>
    <x v="0"/>
    <x v="7"/>
  </r>
  <r>
    <s v="A-180"/>
    <s v="글라부놀점안액"/>
    <x v="1"/>
    <n v="1166"/>
    <x v="0"/>
    <x v="8"/>
  </r>
  <r>
    <s v="A-182"/>
    <s v="글라지드정"/>
    <x v="2"/>
    <n v="76"/>
    <x v="0"/>
    <x v="9"/>
  </r>
  <r>
    <s v="A-124"/>
    <s v="가네이드에프연질캅셀"/>
    <x v="3"/>
    <n v="165"/>
    <x v="0"/>
    <x v="5"/>
  </r>
  <r>
    <s v="C-168"/>
    <s v="그린페지정"/>
    <x v="4"/>
    <n v="71"/>
    <x v="0"/>
    <x v="2"/>
  </r>
  <r>
    <s v="C-172"/>
    <s v="극동니메수리드정"/>
    <x v="0"/>
    <n v="234"/>
    <x v="1"/>
    <x v="0"/>
  </r>
  <r>
    <s v="A-178"/>
    <s v="근화황산리보스타마이신주1000mg"/>
    <x v="0"/>
    <n v="888"/>
    <x v="1"/>
    <x v="0"/>
  </r>
  <r>
    <s v="A-145"/>
    <s v="갈렉산주"/>
    <x v="1"/>
    <n v="2508"/>
    <x v="1"/>
    <x v="10"/>
  </r>
  <r>
    <s v="D-330"/>
    <s v="나드란연고"/>
    <x v="2"/>
    <n v="55"/>
    <x v="1"/>
    <x v="11"/>
  </r>
  <r>
    <s v="C-167"/>
    <s v="그린팜캅셀"/>
    <x v="3"/>
    <n v="448"/>
    <x v="1"/>
    <x v="12"/>
  </r>
  <r>
    <s v="D-335"/>
    <s v="나록손주2mg"/>
    <x v="4"/>
    <n v="4265"/>
    <x v="1"/>
    <x v="13"/>
  </r>
  <r>
    <s v="C-126"/>
    <s v="계명 염화리소짐정 90mg"/>
    <x v="5"/>
    <n v="31"/>
    <x v="1"/>
    <x v="0"/>
  </r>
  <r>
    <s v="C-129"/>
    <s v="계명아시클로버크림"/>
    <x v="6"/>
    <n v="635"/>
    <x v="1"/>
    <x v="14"/>
  </r>
  <r>
    <s v="D-336"/>
    <s v="나록신캅셀"/>
    <x v="6"/>
    <n v="61"/>
    <x v="1"/>
    <x v="15"/>
  </r>
  <r>
    <s v="C-158"/>
    <s v="그로셀캅셀"/>
    <x v="0"/>
    <n v="292"/>
    <x v="1"/>
    <x v="4"/>
  </r>
  <r>
    <s v="D-331"/>
    <s v="나디핀연질캅셀"/>
    <x v="0"/>
    <n v="85"/>
    <x v="1"/>
    <x v="0"/>
  </r>
  <r>
    <s v="A-138"/>
    <s v="가티링정 150mg"/>
    <x v="1"/>
    <n v="143"/>
    <x v="1"/>
    <x v="16"/>
  </r>
  <r>
    <s v="A-141"/>
    <s v="간필정"/>
    <x v="2"/>
    <n v="161"/>
    <x v="0"/>
    <x v="10"/>
  </r>
  <r>
    <s v="D-354"/>
    <s v="나스란정20mg"/>
    <x v="3"/>
    <n v="165"/>
    <x v="0"/>
    <x v="17"/>
  </r>
  <r>
    <s v="C-127"/>
    <s v="계명노르플록사신정"/>
    <x v="4"/>
    <n v="458"/>
    <x v="0"/>
    <x v="7"/>
  </r>
  <r>
    <s v="C-130"/>
    <s v="계명염산라니티딘정300mg"/>
    <x v="5"/>
    <n v="242"/>
    <x v="0"/>
    <x v="0"/>
  </r>
  <r>
    <s v="C-145"/>
    <s v="국제세포탁심나트륨주1g"/>
    <x v="3"/>
    <n v="4996"/>
    <x v="0"/>
    <x v="2"/>
  </r>
  <r>
    <s v="C-146"/>
    <s v="국제아시클로버정200mg"/>
    <x v="0"/>
    <n v="458"/>
    <x v="0"/>
    <x v="2"/>
  </r>
  <r>
    <s v="A-143"/>
    <s v="갈라민트주사"/>
    <x v="0"/>
    <n v="2603"/>
    <x v="0"/>
    <x v="18"/>
  </r>
  <r>
    <s v="C-170"/>
    <s v="극동 테녹시캄정20mg"/>
    <x v="1"/>
    <n v="312"/>
    <x v="0"/>
    <x v="12"/>
  </r>
  <r>
    <s v="A-176"/>
    <s v="근화주사용완충페니실린지칼륨주500만단위"/>
    <x v="2"/>
    <n v="853"/>
    <x v="0"/>
    <x v="19"/>
  </r>
  <r>
    <s v="A-179"/>
    <s v="근화황산리보스타마이신주500mg"/>
    <x v="3"/>
    <n v="441"/>
    <x v="0"/>
    <x v="20"/>
  </r>
  <r>
    <s v="D-348"/>
    <s v="나미칼정"/>
    <x v="4"/>
    <n v="127"/>
    <x v="0"/>
    <x v="21"/>
  </r>
  <r>
    <s v="C-157"/>
    <s v="그로미드정"/>
    <x v="5"/>
    <n v="46"/>
    <x v="0"/>
    <x v="9"/>
  </r>
  <r>
    <s v="B-123"/>
    <s v="건웅 비오제정"/>
    <x v="0"/>
    <n v="97"/>
    <x v="0"/>
    <x v="0"/>
  </r>
  <r>
    <s v="B-152"/>
    <s v="건웅아테놀올정"/>
    <x v="0"/>
    <n v="63"/>
    <x v="0"/>
    <x v="3"/>
  </r>
  <r>
    <s v="A-158"/>
    <s v="건웅헤모코아귤라제주사2ml"/>
    <x v="0"/>
    <n v="2172"/>
    <x v="0"/>
    <x v="14"/>
  </r>
  <r>
    <s v="A-160"/>
    <s v="건일로딘정200mg"/>
    <x v="0"/>
    <n v="235"/>
    <x v="0"/>
    <x v="20"/>
  </r>
  <r>
    <s v="A-161"/>
    <s v="게로비솔주250ml"/>
    <x v="1"/>
    <n v="6971"/>
    <x v="2"/>
    <x v="8"/>
  </r>
  <r>
    <s v="A-153"/>
    <s v="건웅 딜티아젬서방정 30mg"/>
    <x v="2"/>
    <n v="53"/>
    <x v="3"/>
    <x v="20"/>
  </r>
  <r>
    <s v="B-124"/>
    <s v="건웅 소브레롤캅셀"/>
    <x v="3"/>
    <n v="54"/>
    <x v="3"/>
    <x v="22"/>
  </r>
  <r>
    <s v="C-160"/>
    <s v="그리짓정"/>
    <x v="4"/>
    <n v="65"/>
    <x v="3"/>
    <x v="22"/>
  </r>
  <r>
    <s v="C-166"/>
    <s v="그린지현탁액"/>
    <x v="5"/>
    <n v="193"/>
    <x v="3"/>
    <x v="12"/>
  </r>
  <r>
    <s v="C-124"/>
    <s v="경인파모티딘정40mg"/>
    <x v="1"/>
    <n v="119"/>
    <x v="3"/>
    <x v="12"/>
  </r>
  <r>
    <s v="C-143"/>
    <s v="국제 아테놀올정"/>
    <x v="0"/>
    <n v="269"/>
    <x v="3"/>
    <x v="12"/>
  </r>
  <r>
    <s v="A-171"/>
    <s v="경동세파트리진캅셀"/>
    <x v="0"/>
    <n v="559"/>
    <x v="0"/>
    <x v="3"/>
  </r>
  <r>
    <s v="A-172"/>
    <s v="경인아테놀올정100mg"/>
    <x v="1"/>
    <n v="155"/>
    <x v="0"/>
    <x v="12"/>
  </r>
  <r>
    <s v="D-333"/>
    <s v="나로펜정"/>
    <x v="2"/>
    <n v="109"/>
    <x v="0"/>
    <x v="23"/>
  </r>
  <r>
    <s v="C-152"/>
    <s v="그랜솔주 500ml(5%)"/>
    <x v="3"/>
    <n v="15459"/>
    <x v="0"/>
    <x v="14"/>
  </r>
  <r>
    <s v="D-325"/>
    <s v="기넥신에프정80mg"/>
    <x v="4"/>
    <n v="327"/>
    <x v="0"/>
    <x v="12"/>
  </r>
  <r>
    <s v="A-147"/>
    <s v="강남아테놀올정"/>
    <x v="5"/>
    <n v="103"/>
    <x v="2"/>
    <x v="24"/>
  </r>
  <r>
    <s v="C-154"/>
    <s v="그레폴정"/>
    <x v="0"/>
    <n v="48"/>
    <x v="0"/>
    <x v="20"/>
  </r>
  <r>
    <s v="C-139"/>
    <s v="구루신정"/>
    <x v="0"/>
    <n v="287"/>
    <x v="0"/>
    <x v="12"/>
  </r>
  <r>
    <s v="A-139"/>
    <s v="가티링정300mg"/>
    <x v="1"/>
    <n v="242"/>
    <x v="0"/>
    <x v="25"/>
  </r>
  <r>
    <s v="C-164"/>
    <s v="그린덤연고"/>
    <x v="2"/>
    <n v="222"/>
    <x v="0"/>
    <x v="26"/>
  </r>
  <r>
    <s v="A-187"/>
    <s v="글리슈린정"/>
    <x v="3"/>
    <n v="51"/>
    <x v="0"/>
    <x v="12"/>
  </r>
  <r>
    <s v="A-144"/>
    <s v="갈라치오주"/>
    <x v="4"/>
    <n v="2732"/>
    <x v="0"/>
    <x v="27"/>
  </r>
  <r>
    <s v="A-156"/>
    <s v="건웅 미소프로스톨정"/>
    <x v="5"/>
    <n v="173"/>
    <x v="2"/>
    <x v="9"/>
  </r>
  <r>
    <s v="B-160"/>
    <s v="건웅파모티딘정20mg"/>
    <x v="0"/>
    <n v="39"/>
    <x v="2"/>
    <x v="7"/>
  </r>
  <r>
    <s v="A-162"/>
    <s v="게론-지현탁액"/>
    <x v="7"/>
    <n v="182"/>
    <x v="2"/>
    <x v="1"/>
  </r>
  <r>
    <s v="A-173"/>
    <s v="경인아테놀올정50mg"/>
    <x v="1"/>
    <n v="103"/>
    <x v="2"/>
    <x v="12"/>
  </r>
  <r>
    <s v="C-131"/>
    <s v="고려 아시클로버크림"/>
    <x v="8"/>
    <n v="709"/>
    <x v="2"/>
    <x v="20"/>
  </r>
  <r>
    <s v="C-134"/>
    <s v="골둠주사"/>
    <x v="0"/>
    <n v="3530"/>
    <x v="2"/>
    <x v="9"/>
  </r>
  <r>
    <s v="C-162"/>
    <s v="그리콜정"/>
    <x v="0"/>
    <n v="88"/>
    <x v="2"/>
    <x v="12"/>
  </r>
  <r>
    <s v="C-128"/>
    <s v="계명노르플록사신캅셀"/>
    <x v="1"/>
    <n v="237"/>
    <x v="2"/>
    <x v="19"/>
  </r>
  <r>
    <s v="C-137"/>
    <s v="구루메포민정250mg"/>
    <x v="2"/>
    <n v="52"/>
    <x v="2"/>
    <x v="22"/>
  </r>
  <r>
    <s v="A-150"/>
    <s v="개비콘정"/>
    <x v="3"/>
    <n v="45"/>
    <x v="2"/>
    <x v="19"/>
  </r>
  <r>
    <s v="C-147"/>
    <s v="국제아시클로버크림"/>
    <x v="4"/>
    <n v="635"/>
    <x v="3"/>
    <x v="12"/>
  </r>
  <r>
    <s v="C-171"/>
    <s v="극동 파모티딘정"/>
    <x v="5"/>
    <n v="66"/>
    <x v="3"/>
    <x v="11"/>
  </r>
  <r>
    <s v="A-177"/>
    <s v="근화케토코나졸정"/>
    <x v="9"/>
    <n v="334"/>
    <x v="3"/>
    <x v="14"/>
  </r>
  <r>
    <s v="A-127"/>
    <s v="가르젠정10mg"/>
    <x v="0"/>
    <n v="57"/>
    <x v="3"/>
    <x v="28"/>
  </r>
  <r>
    <s v="A-123"/>
    <s v="가네마정"/>
    <x v="0"/>
    <n v="248"/>
    <x v="3"/>
    <x v="29"/>
  </r>
  <r>
    <s v="A-125"/>
    <s v="가로산주"/>
    <x v="1"/>
    <n v="2694"/>
    <x v="3"/>
    <x v="30"/>
  </r>
  <r>
    <s v="C-125"/>
    <s v="계명 염산암브록솔정"/>
    <x v="2"/>
    <n v="41"/>
    <x v="3"/>
    <x v="11"/>
  </r>
  <r>
    <s v="D-328"/>
    <s v="나나비놀캅셀"/>
    <x v="3"/>
    <n v="82"/>
    <x v="3"/>
    <x v="2"/>
  </r>
  <r>
    <s v="D-338"/>
    <s v="나리돌캅셀"/>
    <x v="4"/>
    <n v="96"/>
    <x v="3"/>
    <x v="31"/>
  </r>
  <r>
    <s v="A-166"/>
    <s v="겐트리손크림"/>
    <x v="0"/>
    <n v="56"/>
    <x v="3"/>
    <x v="22"/>
  </r>
  <r>
    <s v="C-150"/>
    <s v="그랑파제삼중정"/>
    <x v="0"/>
    <n v="73"/>
    <x v="3"/>
    <x v="7"/>
  </r>
  <r>
    <s v="C-165"/>
    <s v="그린시드정"/>
    <x v="1"/>
    <n v="164"/>
    <x v="3"/>
    <x v="3"/>
  </r>
  <r>
    <s v="A-164"/>
    <s v="게리타제정"/>
    <x v="2"/>
    <n v="57"/>
    <x v="3"/>
    <x v="4"/>
  </r>
  <r>
    <s v="A-128"/>
    <s v="가브로마이신주"/>
    <x v="0"/>
    <n v="628"/>
    <x v="3"/>
    <x v="32"/>
  </r>
  <r>
    <s v="D-344"/>
    <s v="나릴정5mg"/>
    <x v="0"/>
    <n v="272"/>
    <x v="3"/>
    <x v="33"/>
  </r>
  <r>
    <s v="C-153"/>
    <s v="그레타솔주 250ml(12.5%)"/>
    <x v="1"/>
    <n v="11264"/>
    <x v="3"/>
    <x v="0"/>
  </r>
  <r>
    <s v="A-151"/>
    <s v="건웅 노플록사신정 100mg"/>
    <x v="2"/>
    <n v="125"/>
    <x v="1"/>
    <x v="14"/>
  </r>
  <r>
    <s v="A-154"/>
    <s v="건웅 딜티아젬서방정 90mg"/>
    <x v="3"/>
    <n v="159"/>
    <x v="1"/>
    <x v="8"/>
  </r>
  <r>
    <s v="A-157"/>
    <s v="건웅 미크로노마이신주사 60mg"/>
    <x v="4"/>
    <n v="1579"/>
    <x v="1"/>
    <x v="4"/>
  </r>
  <r>
    <s v="B-151"/>
    <s v="건웅시프로플록사신정"/>
    <x v="0"/>
    <n v="429"/>
    <x v="1"/>
    <x v="26"/>
  </r>
  <r>
    <s v="B-161"/>
    <s v="건웅프로치온아미드정250mg"/>
    <x v="0"/>
    <n v="80"/>
    <x v="1"/>
    <x v="19"/>
  </r>
  <r>
    <s v="A-159"/>
    <s v="건일로딘정100mg"/>
    <x v="1"/>
    <n v="178"/>
    <x v="1"/>
    <x v="0"/>
  </r>
  <r>
    <s v="A-170"/>
    <s v="경남염산라니티딘정300mg"/>
    <x v="2"/>
    <n v="139"/>
    <x v="1"/>
    <x v="26"/>
  </r>
  <r>
    <s v="A-163"/>
    <s v="게르시린현탁액"/>
    <x v="3"/>
    <n v="120"/>
    <x v="1"/>
    <x v="9"/>
  </r>
  <r>
    <s v="A-174"/>
    <s v="경인염화리소짐정90mg"/>
    <x v="4"/>
    <n v="36"/>
    <x v="1"/>
    <x v="2"/>
  </r>
  <r>
    <s v="C-132"/>
    <s v="고려은단파모티딘정20mg"/>
    <x v="0"/>
    <n v="66"/>
    <x v="1"/>
    <x v="8"/>
  </r>
  <r>
    <s v="C-136"/>
    <s v="광명피록시캄근육주사"/>
    <x v="0"/>
    <n v="1160"/>
    <x v="1"/>
    <x v="0"/>
  </r>
  <r>
    <s v="C-144"/>
    <s v="국제세파드록실캅셀"/>
    <x v="1"/>
    <n v="353"/>
    <x v="1"/>
    <x v="12"/>
  </r>
  <r>
    <s v="C-148"/>
    <s v="국제황산리보스타마이신주1g"/>
    <x v="2"/>
    <n v="881"/>
    <x v="1"/>
    <x v="11"/>
  </r>
  <r>
    <s v="C-169"/>
    <s v="극동 메토카르바몰정"/>
    <x v="3"/>
    <n v="114"/>
    <x v="1"/>
    <x v="2"/>
  </r>
  <r>
    <s v="C-138"/>
    <s v="구루메포민정500mg"/>
    <x v="0"/>
    <n v="70"/>
    <x v="1"/>
    <x v="34"/>
  </r>
  <r>
    <s v="A-148"/>
    <s v="개비콘액"/>
    <x v="0"/>
    <n v="188"/>
    <x v="1"/>
    <x v="35"/>
  </r>
  <r>
    <s v="C-140"/>
    <s v="구아브라신캅셀"/>
    <x v="1"/>
    <n v="220"/>
    <x v="1"/>
    <x v="34"/>
  </r>
  <r>
    <s v="C-161"/>
    <s v="그리코민정"/>
    <x v="2"/>
    <n v="79"/>
    <x v="1"/>
    <x v="34"/>
  </r>
  <r>
    <s v="A-140"/>
    <s v="각시원정"/>
    <x v="3"/>
    <n v="42"/>
    <x v="1"/>
    <x v="28"/>
  </r>
  <r>
    <s v="C-151"/>
    <s v="그랜솔주 250ml(5%)"/>
    <x v="4"/>
    <n v="9103"/>
    <x v="1"/>
    <x v="19"/>
  </r>
  <r>
    <s v="D-324"/>
    <s v="기넥신에프연질캅셀"/>
    <x v="5"/>
    <n v="243"/>
    <x v="1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51CA7D-5660-4A0A-B922-0A0AD6877824}" name="피벗 테이블1" cacheId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 fieldListSortAscending="1">
  <location ref="A2:G15" firstHeaderRow="1" firstDataRow="3" firstDataCol="1"/>
  <pivotFields count="7">
    <pivotField compact="0" showAll="0"/>
    <pivotField compact="0" showAll="0"/>
    <pivotField axis="axisRow" compact="0" showAll="0" sortType="descending">
      <items count="11">
        <item x="6"/>
        <item x="5"/>
        <item x="4"/>
        <item x="9"/>
        <item x="3"/>
        <item x="8"/>
        <item x="2"/>
        <item x="1"/>
        <item x="7"/>
        <item x="0"/>
        <item t="default"/>
      </items>
    </pivotField>
    <pivotField dataField="1" compact="0" showAll="0"/>
    <pivotField compact="0" showAll="0">
      <items count="5">
        <item x="0"/>
        <item x="2"/>
        <item x="3"/>
        <item x="1"/>
        <item t="default"/>
      </items>
    </pivotField>
    <pivotField dataField="1" compact="0" showAll="0">
      <items count="37">
        <item x="4"/>
        <item x="31"/>
        <item x="12"/>
        <item x="32"/>
        <item x="23"/>
        <item x="21"/>
        <item x="18"/>
        <item x="33"/>
        <item x="0"/>
        <item x="26"/>
        <item x="2"/>
        <item x="15"/>
        <item x="8"/>
        <item x="10"/>
        <item x="35"/>
        <item x="22"/>
        <item x="14"/>
        <item x="13"/>
        <item x="19"/>
        <item x="7"/>
        <item x="5"/>
        <item x="20"/>
        <item x="24"/>
        <item x="25"/>
        <item x="17"/>
        <item x="27"/>
        <item x="28"/>
        <item x="11"/>
        <item x="30"/>
        <item x="1"/>
        <item x="6"/>
        <item x="29"/>
        <item x="3"/>
        <item x="34"/>
        <item x="9"/>
        <item x="16"/>
        <item t="default"/>
      </items>
    </pivotField>
    <pivotField name="등록일자(연도)" axis="axisCol" compact="0" showAll="0">
      <items count="6">
        <item x="0"/>
        <item n="2018" x="1"/>
        <item n="2019" x="2"/>
        <item n="2020" x="3"/>
        <item x="4"/>
        <item t="default"/>
      </items>
    </pivotField>
  </pivotFields>
  <rowFields count="1">
    <field x="2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6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평균 : 실적" fld="5" subtotal="average" baseField="2" baseItem="0" numFmtId="176"/>
    <dataField name="평균 : 단가" fld="3" subtotal="average" baseField="2" baseItem="0" numFmtId="176"/>
  </dataField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J53"/>
  <sheetViews>
    <sheetView topLeftCell="A33" workbookViewId="0">
      <selection activeCell="B47" sqref="B47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10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10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10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10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  <c r="J5" t="b">
        <f>AND(RIGHT($A3,3)&gt;=160,$C3&lt;&gt;"극동제약")</f>
        <v>1</v>
      </c>
    </row>
    <row r="6" spans="1:10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10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10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10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10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10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10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10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10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10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10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AND(MID(A3,4,1)&gt;="5",OR(MONTH(E3)=3,MONTH(E3)=9))</f>
        <v>1</v>
      </c>
    </row>
    <row r="38" spans="1:6">
      <c r="A38" t="s">
        <v>192</v>
      </c>
      <c r="B38" t="s">
        <v>193</v>
      </c>
      <c r="C38" t="s">
        <v>194</v>
      </c>
      <c r="D38" t="s">
        <v>195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  <row r="48" spans="1:6">
      <c r="A48" s="1"/>
      <c r="B48" s="3"/>
      <c r="C48" s="2"/>
      <c r="D48" s="1"/>
    </row>
    <row r="49" spans="1:4">
      <c r="A49" s="1"/>
      <c r="B49" s="3"/>
      <c r="C49" s="2"/>
      <c r="D49" s="1"/>
    </row>
    <row r="50" spans="1:4">
      <c r="A50" s="1"/>
      <c r="B50" s="3"/>
      <c r="C50" s="2"/>
      <c r="D50" s="1"/>
    </row>
    <row r="51" spans="1:4">
      <c r="A51" s="1"/>
      <c r="B51" s="3"/>
      <c r="C51" s="2"/>
      <c r="D51" s="1"/>
    </row>
    <row r="52" spans="1:4">
      <c r="A52" s="1"/>
      <c r="B52" s="3"/>
      <c r="C52" s="2"/>
      <c r="D52" s="1"/>
    </row>
    <row r="53" spans="1:4">
      <c r="A53" s="1"/>
      <c r="B53" s="3"/>
      <c r="C53" s="2"/>
      <c r="D53" s="1"/>
    </row>
  </sheetData>
  <phoneticPr fontId="1" type="noConversion"/>
  <conditionalFormatting sqref="A3:F33">
    <cfRule type="expression" dxfId="0" priority="1">
      <formula>AND(RIGHT($A3,3)*1&gt;=160,$C3&lt;&gt;"극동제약")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85" zoomScaleNormal="100" zoomScaleSheetLayoutView="85" workbookViewId="0">
      <selection activeCell="F18" sqref="F18"/>
    </sheetView>
  </sheetViews>
  <sheetFormatPr defaultRowHeight="17.399999999999999"/>
  <cols>
    <col min="1" max="1" width="5.09765625" customWidth="1"/>
    <col min="2" max="2" width="31.8984375" bestFit="1" customWidth="1"/>
    <col min="6" max="6" width="25.5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A19" workbookViewId="0">
      <selection activeCell="I33" sqref="I33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IF(LEFT($D3,2)=LEFT($C3,2),SUBSTITUTE(C3," ","★",1),C3)</f>
        <v>건웅★로딘정 100mg</v>
      </c>
      <c r="F3" s="11">
        <v>178000</v>
      </c>
      <c r="G3" s="1">
        <v>115</v>
      </c>
      <c r="H3" s="12" t="str">
        <f>TEXT(IFERROR($F3*$G3,""),"###,###원")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IF(LEFT($D4,2)=LEFT($C4,2),SUBSTITUTE(C4,"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TEXT(IFERROR($F4*$G4,""),"###,###원")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34" t="s">
        <v>1</v>
      </c>
      <c r="B31" s="35"/>
      <c r="C31" s="36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37">
        <f>MIN($B$3:$B$28)</f>
        <v>36652</v>
      </c>
      <c r="B32" s="38"/>
      <c r="C32" s="39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tabSelected="1" workbookViewId="0">
      <selection activeCell="B3" sqref="B3"/>
    </sheetView>
  </sheetViews>
  <sheetFormatPr defaultRowHeight="17.399999999999999"/>
  <cols>
    <col min="1" max="1" width="10.59765625" bestFit="1" customWidth="1"/>
    <col min="2" max="7" width="13.5" bestFit="1" customWidth="1"/>
    <col min="8" max="9" width="14.8984375" bestFit="1" customWidth="1"/>
    <col min="10" max="10" width="13" bestFit="1" customWidth="1"/>
    <col min="11" max="13" width="10.59765625" bestFit="1" customWidth="1"/>
    <col min="14" max="14" width="13" bestFit="1" customWidth="1"/>
    <col min="15" max="15" width="10.59765625" bestFit="1" customWidth="1"/>
    <col min="16" max="16" width="13" bestFit="1" customWidth="1"/>
    <col min="17" max="19" width="10.59765625" bestFit="1" customWidth="1"/>
    <col min="20" max="20" width="13" bestFit="1" customWidth="1"/>
    <col min="21" max="21" width="10.59765625" bestFit="1" customWidth="1"/>
    <col min="22" max="22" width="13" bestFit="1" customWidth="1"/>
    <col min="23" max="25" width="10.59765625" bestFit="1" customWidth="1"/>
    <col min="26" max="26" width="13" bestFit="1" customWidth="1"/>
    <col min="27" max="29" width="10.59765625" bestFit="1" customWidth="1"/>
    <col min="30" max="30" width="13" bestFit="1" customWidth="1"/>
    <col min="31" max="31" width="10.59765625" bestFit="1" customWidth="1"/>
    <col min="32" max="32" width="13" bestFit="1" customWidth="1"/>
    <col min="33" max="33" width="6.796875" bestFit="1" customWidth="1"/>
  </cols>
  <sheetData>
    <row r="2" spans="1:7">
      <c r="B2" s="24" t="s">
        <v>202</v>
      </c>
      <c r="C2" s="24" t="s">
        <v>199</v>
      </c>
    </row>
    <row r="3" spans="1:7">
      <c r="B3" t="s">
        <v>215</v>
      </c>
      <c r="D3" t="s">
        <v>216</v>
      </c>
      <c r="F3" t="s">
        <v>217</v>
      </c>
    </row>
    <row r="4" spans="1:7">
      <c r="A4" s="24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198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197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196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743E2-07BA-451A-9971-A3D90F1B98D8}">
  <sheetPr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27" t="s">
        <v>205</v>
      </c>
      <c r="C2" s="28"/>
      <c r="D2" s="32"/>
      <c r="E2" s="32"/>
      <c r="F2" s="32"/>
    </row>
    <row r="3" spans="2:6" collapsed="1">
      <c r="B3" s="26"/>
      <c r="C3" s="26"/>
      <c r="D3" s="33" t="s">
        <v>207</v>
      </c>
      <c r="E3" s="33" t="s">
        <v>212</v>
      </c>
      <c r="F3" s="33" t="s">
        <v>214</v>
      </c>
    </row>
    <row r="4" spans="2:6" ht="93.6" hidden="1" outlineLevel="1">
      <c r="B4" s="44"/>
      <c r="C4" s="44"/>
      <c r="D4" s="40"/>
      <c r="E4" s="46" t="s">
        <v>213</v>
      </c>
      <c r="F4" s="46" t="s">
        <v>213</v>
      </c>
    </row>
    <row r="5" spans="2:6">
      <c r="B5" s="29" t="s">
        <v>206</v>
      </c>
      <c r="C5" s="30"/>
      <c r="D5" s="43"/>
      <c r="E5" s="43"/>
      <c r="F5" s="43"/>
    </row>
    <row r="6" spans="2:6" outlineLevel="1">
      <c r="B6" s="44"/>
      <c r="C6" s="44" t="s">
        <v>203</v>
      </c>
      <c r="D6" s="41">
        <v>0.12</v>
      </c>
      <c r="E6" s="45">
        <v>0.15</v>
      </c>
      <c r="F6" s="45">
        <v>0.1</v>
      </c>
    </row>
    <row r="7" spans="2:6">
      <c r="B7" s="29" t="s">
        <v>208</v>
      </c>
      <c r="C7" s="30"/>
      <c r="D7" s="43"/>
      <c r="E7" s="43"/>
      <c r="F7" s="43"/>
    </row>
    <row r="8" spans="2:6" ht="18" outlineLevel="1" thickBot="1">
      <c r="B8" s="31"/>
      <c r="C8" s="31" t="s">
        <v>204</v>
      </c>
      <c r="D8" s="42">
        <v>4433440</v>
      </c>
      <c r="E8" s="42">
        <v>4282300</v>
      </c>
      <c r="F8" s="42">
        <v>4534200</v>
      </c>
    </row>
    <row r="9" spans="2:6">
      <c r="B9" t="s">
        <v>209</v>
      </c>
    </row>
    <row r="10" spans="2:6">
      <c r="B10" t="s">
        <v>210</v>
      </c>
    </row>
    <row r="11" spans="2:6">
      <c r="B11" t="s">
        <v>211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M12" sqref="M12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1" show="0" sqref="G4">
    <scenario name="할인율 증가" locked="1" count="1" user="박희원" comment="만든 사람 박희원 날짜 2025-07-25_x000a_수정한 사람 박희원 날짜 2025-07-25">
      <inputCells r="G2" val="0.15" numFmtId="9"/>
    </scenario>
    <scenario name="할인율 감소" locked="1" count="1" user="박희원" comment="만든 사람 박희원 날짜 2025-07-25_x000a_수정한 사람 박희원 날짜 2025-07-25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8FB65C9D-B2F8-47ED-931E-7D6E15863396}">
      <formula1>F4=REPT("◆",E4/10)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M26" sqref="M26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K12" sqref="K12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U E A A B Q S w M E F A A C A A g A W 7 H 5 W j K v j F + l A A A A 9 w A A A B I A H A B D b 2 5 m a W c v U G F j a 2 F n Z S 5 4 b W w g o h g A K K A U A A A A A A A A A A A A A A A A A A A A A A A A A A A A h Y + x D o I w G I R f h X S n L Z X B k J 8 y O C q J 0 c S 4 N l C h A V p D i + X d H H w k X 0 G M o m 4 O N 9 z d N 9 z d r z f I x q 4 N L r K 3 y u g U R Z i i Q O r C l E p X K R r c K V y i j M N W F I 2 o Z D D B 2 i a j L V N U O 3 d O C P H e Y 7 / A p q 8 I o z Q i x 3 y z L 2 r Z C f S B 1 X 8 4 V N o 6 o Q u J O B x e Y z j D U R x P o g x T I H M K u d J f g k 2 D n + 1 P C K u h d U M v e W P C 9 Q 7 I b I G 8 T / A H U E s D B B Q A A g A I A F u x +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b s f l a b R L B 8 5 4 B A A B a A g A A E w A c A E Z v c m 1 1 b G F z L 1 N l Y 3 R p b 2 4 x L m 0 g o h g A K K A U A A A A A A A A A A A A A A A A A A A A A A A A A A A A d Z H L S g M x F I b 3 h b 5 D G D c t D I O K F L T M Q l p F N 1 5 o X T k u x v a o A z O J J K k o I n h B E F u h a A d v U 6 k g e M F F t S o K 9 o W a z D s Y G U V F z S Y 5 / z n / y f k S B g X u E I x y 0 d 6 T j s f i M b Z g U y i i s F I V l x e y 4 Y v W A z K R C z w e Q 2 r J 0 6 p o P S s l w 5 a M L C m U P M A 8 M e y 4 Y G Q I 5 i p g C S 0 z Y E 0 x o M w S T T + s 3 y q P N Y 4 h S 5 0 l U F I t 3 P J R e F w T 1 w 9 W d y + S j 4 E s N z r P T f k U y K A R H v l W d y o 8 q V j f R z D 4 M t e S + n Q W X M d z O F B T S 2 s 6 y h C 3 5 G F m p n Q 0 h A u k 6 O B 5 s 7 + v X 0 e T J c I h x 1 d c M L + O x h j B M J P U I 5 I u T e 6 + d O 6 v R T V A 4 e G F 2 K t p C i t v z 6 r C C U o 8 5 R o B u 6 g w E h G 0 j q Y / 9 E H X z R V s 1 6 b M 5 L T 0 v a V o r X f u 2 + 8 t I 5 S v l n l q Y z Z H q B f N n F 9 Z B J b 4 Y w Z 9 d V W T j S D c 3 5 H t m j g I F C V X t Y j D M l / T 0 W d S 3 G z / l Z F + W z 2 d 3 L z 9 l R T l q 0 5 z X c m j m K f 6 j P f 7 I / 3 g T p z X Z f 1 V n l U / T U W b A 3 e 8 q E C W 1 R 9 s / D S u J e M x B / 8 L n X 4 D U E s B A i 0 A F A A C A A g A W 7 H 5 W j K v j F + l A A A A 9 w A A A B I A A A A A A A A A A A A A A A A A A A A A A E N v b m Z p Z y 9 Q Y W N r Y W d l L n h t b F B L A Q I t A B Q A A g A I A F u x + V o P y u m r p A A A A O k A A A A T A A A A A A A A A A A A A A A A A P E A A A B b Q 2 9 u d G V u d F 9 U e X B l c 1 0 u e G 1 s U E s B A i 0 A F A A C A A g A W 7 H 5 W m 0 S w f O e A Q A A W g I A A B M A A A A A A A A A A A A A A A A A 4 g E A A E Z v c m 1 1 b G F z L 1 N l Y 3 R p b 2 4 x L m 1 Q S w U G A A A A A A M A A w D C A A A A z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g 0 A A A A A A A A Y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4 Q y U 5 M C V F Q i V B N y V B N C V F Q y V B M C U 5 N S V F Q i V C M y V C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l F 1 Z X J 5 S U Q i I F Z h b H V l P S J z Z j k x N 2 Z j M W M t O D M x N i 0 0 N z Q w L T k w N j g t Z m I x O D Q x Y m J k M m M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T A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I 1 V D E z O j E w O j U 1 L j Y 3 M D k 1 N D Z a I i A v P j x F b n R y e S B U e X B l P S J G a W x s Q 2 9 s d W 1 u V H l w Z X M i I F Z h b H V l P S J z Q m d Z R 0 F 3 Y 0 Q i I C 8 + P E V u d H J 5 I F R 5 c G U 9 I k Z p b G x D b 2 x 1 b W 5 O Y W 1 l c y I g V m F s d W U 9 I n N b J n F 1 b 3 Q 7 7 K C c 7 Z K I 7 L 2 U 6 5 O c J n F 1 b 3 Q 7 L C Z x d W 9 0 O + y g n O 2 S i O u q h S Z x d W 9 0 O y w m c X V v d D v s o J z s l b 3 t m o z s g q w m c X V v d D s s J n F 1 b 3 Q 7 6 4 u o 6 r C A J n F 1 b 3 Q 7 L C Z x d W 9 0 O + u T s e u h n e y d v O y e k C Z x d W 9 0 O y w m c X V v d D v s i 6 T s o I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t j J D r p 6 T s o J X r s 7 Q v Q X V 0 b 1 J l b W 9 2 Z W R D b 2 x 1 b W 5 z M S 5 7 7 K C c 7 Z K I 7 L 2 U 6 5 O c L D B 9 J n F 1 b 3 Q 7 L C Z x d W 9 0 O 1 N l Y 3 R p b 2 4 x L + 2 M k O u n p O y g l e u z t C 9 B d X R v U m V t b 3 Z l Z E N v b H V t b n M x L n v s o J z t k o j r q o U s M X 0 m c X V v d D s s J n F 1 b 3 Q 7 U 2 V j d G l v b j E v 7 Y y Q 6 6 e k 7 K C V 6 7 O 0 L 0 F 1 d G 9 S Z W 1 v d m V k Q 2 9 s d W 1 u c z E u e + y g n O y V v e 2 a j O y C r C w y f S Z x d W 9 0 O y w m c X V v d D t T Z W N 0 a W 9 u M S / t j J D r p 6 T s o J X r s 7 Q v Q X V 0 b 1 J l b W 9 2 Z W R D b 2 x 1 b W 5 z M S 5 7 6 4 u o 6 r C A L D N 9 J n F 1 b 3 Q 7 L C Z x d W 9 0 O 1 N l Y 3 R p b 2 4 x L + 2 M k O u n p O y g l e u z t C 9 B d X R v U m V t b 3 Z l Z E N v b H V t b n M x L n v r k 7 H r o Z 3 s n b z s n p A s N H 0 m c X V v d D s s J n F 1 b 3 Q 7 U 2 V j d G l v b j E v 7 Y y Q 6 6 e k 7 K C V 6 7 O 0 L 0 F 1 d G 9 S Z W 1 v d m V k Q 2 9 s d W 1 u c z E u e + y L p O y g g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/ t j J D r p 6 T s o J X r s 7 Q v Q X V 0 b 1 J l b W 9 2 Z W R D b 2 x 1 b W 5 z M S 5 7 7 K C c 7 Z K I 7 L 2 U 6 5 O c L D B 9 J n F 1 b 3 Q 7 L C Z x d W 9 0 O 1 N l Y 3 R p b 2 4 x L + 2 M k O u n p O y g l e u z t C 9 B d X R v U m V t b 3 Z l Z E N v b H V t b n M x L n v s o J z t k o j r q o U s M X 0 m c X V v d D s s J n F 1 b 3 Q 7 U 2 V j d G l v b j E v 7 Y y Q 6 6 e k 7 K C V 6 7 O 0 L 0 F 1 d G 9 S Z W 1 v d m V k Q 2 9 s d W 1 u c z E u e + y g n O y V v e 2 a j O y C r C w y f S Z x d W 9 0 O y w m c X V v d D t T Z W N 0 a W 9 u M S / t j J D r p 6 T s o J X r s 7 Q v Q X V 0 b 1 J l b W 9 2 Z W R D b 2 x 1 b W 5 z M S 5 7 6 4 u o 6 r C A L D N 9 J n F 1 b 3 Q 7 L C Z x d W 9 0 O 1 N l Y 3 R p b 2 4 x L + 2 M k O u n p O y g l e u z t C 9 B d X R v U m V t b 3 Z l Z E N v b H V t b n M x L n v r k 7 H r o Z 3 s n b z s n p A s N H 0 m c X V v d D s s J n F 1 b 3 Q 7 U 2 V j d G l v b j E v 7 Y y Q 6 6 e k 7 K C V 6 7 O 0 L 0 F 1 d G 9 S Z W 1 v d m V k Q 2 9 s d W 1 u c z E u e + y L p O y g g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E J T h D J T k w J U V C J U E 3 J U E 0 J U V D J U E w J T k 1 J U V C J U I z J U I 0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4 Q y U 5 M C V F Q i V B N y V B N C V F Q y V B M C U 5 N S V F Q i V C M y V C N C 8 l R U M l O E E l Q j k l R U E l Q j I l Q T k l R U I l O T A l O U M l M j A l R U Q l O T c l Q T Q l R U I l O E Q l O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Q l O E M l O T A l R U I l Q T c l Q T Q l R U M l Q T A l O T U l R U I l Q j M l Q j Q v J U V C J U I z J T g w J U V B J U I y J U J E J U V C J T k w J T l D J T I w J U V D J T l D J U E w J U V E J T k 4 J T k 1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s T r L D 9 9 I N N p c M r Q a 7 T 3 1 A A A A A A A g A A A A A A E G Y A A A A B A A A g A A A A k R k x 3 J l 1 n 1 H U S 6 F O e Y p U a e c 1 b x y t F g b 9 Q 3 i S 2 N A X z d Y A A A A A D o A A A A A C A A A g A A A A c O / P U M 7 q Z i / Y B z U 6 0 i x e b c E r M 2 x G r H Y 0 W Y 1 a v U 4 e Z 2 t Q A A A A J p H p H C + e 2 b Y P j P L F 1 Y 7 2 4 7 l H y 1 e H + o G T Y u k w m d D A L E Y M N C b 9 l Z W O t x l a r g f U 8 v m v R T Y u q 7 u s 2 3 L + V E 4 N T f W p X g 0 U W V 3 s F M Q 8 7 K h N G c c s I 9 B A A A A A t d r b y L O u O 1 3 c q Q 4 G f z O t i F + 1 M r / 3 X r S s 1 d / e a N y A w g a x r G 2 1 y d v o b h l f v Z Y N k l Z u J 8 U r A x w m r 0 e k Y 4 O m d 8 M w L Q = = < / D a t a M a s h u p > 
</file>

<file path=customXml/itemProps1.xml><?xml version="1.0" encoding="utf-8"?>
<ds:datastoreItem xmlns:ds="http://schemas.openxmlformats.org/officeDocument/2006/customXml" ds:itemID="{4732D0AA-39C4-40F4-8F01-534CB0CC8CA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박희원</cp:lastModifiedBy>
  <cp:lastPrinted>2025-07-25T12:41:47Z</cp:lastPrinted>
  <dcterms:created xsi:type="dcterms:W3CDTF">2023-08-09T00:13:15Z</dcterms:created>
  <dcterms:modified xsi:type="dcterms:W3CDTF">2025-07-25T13:59:02Z</dcterms:modified>
</cp:coreProperties>
</file>