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aon\Desktop\시나공\"/>
    </mc:Choice>
  </mc:AlternateContent>
  <xr:revisionPtr revIDLastSave="0" documentId="13_ncr:1_{EB6A47D7-BFB4-478C-901F-2DD6E1F5FFA1}" xr6:coauthVersionLast="47" xr6:coauthVersionMax="47" xr10:uidLastSave="{00000000-0000-0000-0000-000000000000}"/>
  <bookViews>
    <workbookView xWindow="-120" yWindow="-120" windowWidth="38640" windowHeight="21120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금액">'분석작업-2'!$G$4</definedName>
    <definedName name="할인율">'분석작업-2'!$G$2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3" l="1" a="1"/>
  <c r="I28" i="3"/>
  <c r="I27" i="3" a="1"/>
  <c r="I27" i="3"/>
  <c r="I26" i="3" a="1"/>
  <c r="I26" i="3"/>
  <c r="I25" i="3" a="1"/>
  <c r="I25" i="3"/>
  <c r="I24" i="3" a="1"/>
  <c r="I24" i="3"/>
  <c r="I23" i="3" a="1"/>
  <c r="I23" i="3"/>
  <c r="I22" i="3" a="1"/>
  <c r="I22" i="3"/>
  <c r="I21" i="3" a="1"/>
  <c r="I21" i="3"/>
  <c r="I20" i="3" a="1"/>
  <c r="I20" i="3"/>
  <c r="I19" i="3" a="1"/>
  <c r="I19" i="3"/>
  <c r="I18" i="3" a="1"/>
  <c r="I18" i="3"/>
  <c r="I17" i="3" a="1"/>
  <c r="I17" i="3"/>
  <c r="I16" i="3" a="1"/>
  <c r="I16" i="3"/>
  <c r="I15" i="3" a="1"/>
  <c r="I15" i="3"/>
  <c r="I14" i="3" a="1"/>
  <c r="I14" i="3"/>
  <c r="I13" i="3" a="1"/>
  <c r="I13" i="3"/>
  <c r="I12" i="3" a="1"/>
  <c r="I12" i="3"/>
  <c r="I11" i="3" a="1"/>
  <c r="I11" i="3"/>
  <c r="I10" i="3" a="1"/>
  <c r="I10" i="3"/>
  <c r="I9" i="3" a="1"/>
  <c r="I9" i="3"/>
  <c r="I8" i="3" a="1"/>
  <c r="I8" i="3"/>
  <c r="I7" i="3" a="1"/>
  <c r="I7" i="3"/>
  <c r="I6" i="3" a="1"/>
  <c r="I6" i="3"/>
  <c r="I5" i="3" a="1"/>
  <c r="I5" i="3"/>
  <c r="I4" i="3" a="1"/>
  <c r="I4" i="3"/>
  <c r="I3" i="3" a="1"/>
  <c r="I3" i="3"/>
  <c r="A36" i="1"/>
  <c r="A32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C3CA50-5EE2-467F-9FBF-6553145F191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8BA8340-F527-4BE4-A934-7F4A83498AE9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DB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<sst xmlns="http://schemas.openxmlformats.org/spreadsheetml/2006/main" count="402" uniqueCount="212">
  <si>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</si>
  <si>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</si>
  <si>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</si>
  <si>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</si>
  <si>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</si>
  <si>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</si>
  <si>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</si>
  <si>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</si>
  <si>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</si>
  <si>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</si>
  <si>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</si>
  <si>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</si>
  <si>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</si>
  <si>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</si>
  <si>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</si>
  <si>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</si>
  <si>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</si>
  <si>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</si>
  <si>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</si>
  <si>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</si>
  <si>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</si>
  <si>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</si>
  <si>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</si>
  <si>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</si>
  <si>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</si>
  <si>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</si>
  <si>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</si>
  <si>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</si>
  <si>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</si>
  <si>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</si>
  <si>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</si>
  <si>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</si>
  <si>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</si>
  <si>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</si>
  <si>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</si>
  <si>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</si>
  <si>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</si>
  <si>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</si>
  <si>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</si>
  <si>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</si>
  <si>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</si>
  <si>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</si>
  <si>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</si>
  <si>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</si>
  <si>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</si>
  <si>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</si>
  <si>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</si>
  <si>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</si>
  <si>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</si>
  <si>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</si>
  <si>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</si>
  <si>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</si>
  <si>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</si>
  <si>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</si>
  <si>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</si>
  <si>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</si>
  <si>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</si>
  <si>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</si>
  <si>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</si>
  <si>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</si>
  <si>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</si>
  <si>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</si>
  <si>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</si>
  <si>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</si>
  <si>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</si>
  <si>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</si>
  <si>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</si>
  <si>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</si>
  <si>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</si>
  <si>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</si>
  <si>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</si>
  <si>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</si>
  <si>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</si>
  <si>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</si>
  <si>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</si>
  <si>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</si>
  <si>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</si>
  <si>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</si>
  <si>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</si>
  <si>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</si>
  <si>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</si>
  <si>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</si>
  <si>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</si>
  <si>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</si>
  <si>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</si>
  <si>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</si>
  <si>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</si>
  <si>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</si>
  <si>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</si>
  <si>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</si>
  <si>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</si>
  <si>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</si>
  <si>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</si>
  <si>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</si>
  <si>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</si>
  <si>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</si>
  <si>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</si>
  <si>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</si>
  <si>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</si>
  <si>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</si>
  <si>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</si>
  <si>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</si>
  <si>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</si>
  <si>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</si>
  <si>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</si>
  <si>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</si>
  <si>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</si>
  <si>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</si>
  <si>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</si>
  <si>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</si>
  <si>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</si>
  <si>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</si>
  <si>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</si>
  <si>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</si>
  <si>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</si>
  <si>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</si>
  <si>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</si>
  <si>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</si>
  <si>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</si>
  <si>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</si>
  <si>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</si>
  <si>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</si>
  <si>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</si>
  <si>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</si>
  <si>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</si>
  <si>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</si>
  <si>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</si>
  <si>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</si>
  <si>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</si>
  <si>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</si>
  <si>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</si>
  <si>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</si>
  <si>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</si>
  <si>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</si>
  <si>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</si>
  <si>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</si>
  <si>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</si>
  <si>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</si>
  <si>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</si>
  <si>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</si>
  <si>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</si>
  <si>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</si>
  <si>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</si>
  <si>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</si>
  <si>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</si>
  <si>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</si>
  <si>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</si>
  <si>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</si>
  <si>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</si>
  <si>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</si>
  <si>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</si>
  <si>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</si>
  <si>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</si>
  <si>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</si>
  <si>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</si>
  <si>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</si>
  <si>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</si>
  <si>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</si>
  <si>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</si>
  <si>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</si>
  <si>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</si>
  <si>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</si>
  <si>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</si>
  <si>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</si>
  <si>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</si>
  <si>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</si>
  <si>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</si>
  <si>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</si>
  <si>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</si>
  <si>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</si>
  <si>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</si>
  <si>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</si>
  <si>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</si>
  <si>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</si>
  <si>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</si>
  <si>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</si>
  <si>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</si>
  <si>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</si>
  <si>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</si>
  <si>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</si>
  <si>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</si>
  <si>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</si>
  <si>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</si>
  <si>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</si>
  <si>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</si>
  <si>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</si>
  <si>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</si>
  <si>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</si>
  <si>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</si>
  <si>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</si>
  <si>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</si>
  <si>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</si>
  <si>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</si>
  <si>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</si>
  <si>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</si>
  <si>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</si>
  <si>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</si>
  <si>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</si>
  <si>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</si>
  <si>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</si>
  <si>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</si>
  <si>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</si>
  <si>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할인율 증가</t>
  </si>
  <si>
    <t>만든 사람 daon 날짜 2025-05-19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</si>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</sst>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46-4313-86AD-F35861CCD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864096"/>
        <c:axId val="1141860256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141860256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1864096"/>
        <c:crosses val="max"/>
        <c:crossBetween val="between"/>
      </c:valAx>
      <c:catAx>
        <c:axId val="114186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1860256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31F899A3-20E8-6EF8-A460-CEF6AD108339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9695072-9159-A619-EF33-786E97E1619A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aon" refreshedDate="45796.829875925927" backgroundQuery="1" createdVersion="8" refreshedVersion="8" minRefreshableVersion="3" recordCount="0" supportSubquery="1" supportAdvancedDrill="1" xr:uid="{865C37C1-F816-4AFF-80FE-C107B3CCC6EE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F8A6E4-C8BC-4741-9D31-A07146F11517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7" numFmtId="176"/>
    <dataField name="평균: 단가" fld="3" subtotal="average" baseField="0" baseItem="7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8" workbookViewId="0">
      <selection activeCell="H34" sqref="H34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K21" sqref="K21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200" verticalDpi="0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I3" sqref="I3:I28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TEXT(IFERROR(F3*G3,""),"#,###원")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TEXT(IFERROR(F4*G4,""),"#,###원")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str">
        <f>VLOOKUP(MIN($B$3:$B$28),$B$3:$I$28,2,FALSE)</f>
        <v>건웅 미크로노마이신주사 60mg</v>
      </c>
      <c r="B32" s="44"/>
      <c r="C32" s="45"/>
      <c r="E32" s="1" t="s">
        <v>8</v>
      </c>
      <c r="F32" s="13">
        <f t="array" ref="F32">AVERAGE(IF((YEAR($B$3:$B$28)=F$31)*($D$3:$D$28=$E32)*($F$3:$F$28&gt;=50000),$G$3:$G$28))</f>
        <v>151</v>
      </c>
      <c r="G32" s="13">
        <f t="array" ref="G32">AVERAGE(IF((YEAR($B$3:$B$28)=G$31)*($D$3:$D$28=$E32)*($F$3:$F$28&gt;=50000),$G$3:$G$28))</f>
        <v>135</v>
      </c>
      <c r="H32" s="13">
        <f t="array" ref="H32">AVERAGE(IF((YEAR($B$3:$B$28)=H$31)*($D$3:$D$28=$E32)*($F$3:$F$28&gt;=50000),$G$3:$G$28))</f>
        <v>129</v>
      </c>
    </row>
    <row r="33" spans="5:8">
      <c r="E33" s="1" t="s">
        <v>25</v>
      </c>
      <c r="F33" s="13">
        <f t="array" ref="F33">AVERAGE(IF((YEAR($B$3:$B$28)=F$31)*($D$3:$D$28=$E33)*($F$3:$F$28&gt;=50000),$G$3:$G$28))</f>
        <v>118</v>
      </c>
      <c r="G33" s="13">
        <f t="array" ref="G33">AVERAGE(IF((YEAR($B$3:$B$28)=G$31)*($D$3:$D$28=$E33)*($F$3:$F$28&gt;=50000),$G$3:$G$28))</f>
        <v>110.5</v>
      </c>
      <c r="H33" s="13">
        <f t="array" ref="H33">AVERAGE(IF((YEAR($B$3:$B$28)=H$31)*($D$3:$D$28=$E33)*($F$3:$F$28&gt;=50000),$G$3:$G$28))</f>
        <v>89</v>
      </c>
    </row>
    <row r="34" spans="5:8">
      <c r="E34" s="1" t="s">
        <v>36</v>
      </c>
      <c r="F34" s="13">
        <f t="array" ref="F34">AVERAGE(IF((YEAR($B$3:$B$28)=F$31)*($D$3:$D$28=$E34)*($F$3:$F$28&gt;=50000),$G$3:$G$28))</f>
        <v>127.8</v>
      </c>
      <c r="G34" s="13">
        <f t="array" ref="G34">AVERAGE(IF((YEAR($B$3:$B$28)=G$31)*($D$3:$D$28=$E34)*($F$3:$F$28&gt;=50000),$G$3:$G$28))</f>
        <v>129</v>
      </c>
      <c r="H34" s="13">
        <f t="array" ref="H34">AVERAGE(IF((YEAR($B$3:$B$28)=H$31)*($D$3:$D$28=$E34)*($F$3:$F$28&gt;=50000),$G$3:$G$28))</f>
        <v>288</v>
      </c>
    </row>
    <row r="35" spans="5:8">
      <c r="E35" s="1" t="s">
        <v>119</v>
      </c>
      <c r="F35" s="13">
        <f t="array" ref="F35">AVERAGE(IF((YEAR($B$3:$B$28)=F$31)*($D$3:$D$28=$E35)*($F$3:$F$28&gt;=50000),$G$3:$G$28))</f>
        <v>80.333333333333329</v>
      </c>
      <c r="G35" s="13">
        <f t="array" ref="G35">AVERAGE(IF((YEAR($B$3:$B$28)=G$31)*($D$3:$D$28=$E35)*($F$3:$F$28&gt;=50000),$G$3:$G$28))</f>
        <v>124</v>
      </c>
      <c r="H35" s="13">
        <f t="array" ref="H35">AVERAGE(IF((YEAR($B$3:$B$28)=H$31)*($D$3:$D$28=$E35)*($F$3:$F$28&gt;=50000),$G$3:$G$28))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D29" sqref="D29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28C0-8CC8-4217-860B-EDA5C62E76DB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7.125" bestFit="1" customWidth="1"/>
    <col min="4" max="6" width="11.625" bestFit="1" customWidth="1" outlineLevel="1"/>
  </cols>
  <sheetData>
    <row r="1" spans="2:6" ht="17.25" thickBot="1"/>
    <row r="2" spans="2:6">
      <c r="B2" s="29" t="s">
        <v>205</v>
      </c>
      <c r="C2" s="30"/>
      <c r="D2" s="36"/>
      <c r="E2" s="36"/>
      <c r="F2" s="36"/>
    </row>
    <row r="3" spans="2:6" collapsed="1">
      <c r="B3" s="28"/>
      <c r="C3" s="28"/>
      <c r="D3" s="37" t="s">
        <v>207</v>
      </c>
      <c r="E3" s="37" t="s">
        <v>202</v>
      </c>
      <c r="F3" s="37" t="s">
        <v>204</v>
      </c>
    </row>
    <row r="4" spans="2:6" ht="40.5" hidden="1" outlineLevel="1">
      <c r="B4" s="32"/>
      <c r="C4" s="32"/>
      <c r="E4" s="39" t="s">
        <v>203</v>
      </c>
      <c r="F4" s="39" t="s">
        <v>203</v>
      </c>
    </row>
    <row r="5" spans="2:6">
      <c r="B5" s="33" t="s">
        <v>206</v>
      </c>
      <c r="C5" s="34"/>
      <c r="D5" s="31"/>
      <c r="E5" s="31"/>
      <c r="F5" s="31"/>
    </row>
    <row r="6" spans="2:6" outlineLevel="1">
      <c r="B6" s="32"/>
      <c r="C6" s="32" t="s">
        <v>154</v>
      </c>
      <c r="D6" s="26">
        <v>0.12</v>
      </c>
      <c r="E6" s="38">
        <v>0.15</v>
      </c>
      <c r="F6" s="38">
        <v>0.1</v>
      </c>
    </row>
    <row r="7" spans="2:6">
      <c r="B7" s="33" t="s">
        <v>208</v>
      </c>
      <c r="C7" s="34"/>
      <c r="D7" s="31"/>
      <c r="E7" s="31"/>
      <c r="F7" s="31"/>
    </row>
    <row r="8" spans="2:6" ht="17.25" outlineLevel="1" thickBot="1">
      <c r="B8" s="35"/>
      <c r="C8" s="35" t="s">
        <v>102</v>
      </c>
      <c r="D8" s="27">
        <v>4433440</v>
      </c>
      <c r="E8" s="27">
        <v>4282300</v>
      </c>
      <c r="F8" s="27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L9" sqref="L9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daon" comment="만든 사람 daon 날짜 2025-05-19">
      <inputCells r="G2" val="0.15" numFmtId="9"/>
    </scenario>
    <scenario name="할인율 감소" locked="1" count="1" user="daon" comment="만든 사람 daon 날짜 2025-05-1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_x000a__x000a_계속할까요?" promptTitle="그래프입력" prompt="판매량을 10으로 나눈 개수만큼만 입력" sqref="F4:F8" xr:uid="{98409AA7-6677-44A1-8E7E-61766D2D8435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R25" sqref="R25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22" sqref="H22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N12" sqref="N12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금액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대중 김</cp:lastModifiedBy>
  <dcterms:created xsi:type="dcterms:W3CDTF">2023-08-09T00:13:15Z</dcterms:created>
  <dcterms:modified xsi:type="dcterms:W3CDTF">2025-05-19T12:04:45Z</dcterms:modified>
</cp:coreProperties>
</file>