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3\OneDrive\바탕 화면\2025_기출문제집_컴활1급실기_학습자료_241206 update\02 최신기출유형\06회\"/>
    </mc:Choice>
  </mc:AlternateContent>
  <xr:revisionPtr revIDLastSave="0" documentId="13_ncr:1_{5D9FE3FB-19DB-4194-8D11-3DF66AF31068}" xr6:coauthVersionLast="47" xr6:coauthVersionMax="47" xr10:uidLastSave="{00000000-0000-0000-0000-000000000000}"/>
  <bookViews>
    <workbookView xWindow="-108" yWindow="-108" windowWidth="23256" windowHeight="12456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  <definedName name="금액">'분석작업-2'!$G$4</definedName>
    <definedName name="할인율">'분석작업-2'!$G$2</definedName>
  </definedNames>
  <calcPr calcId="191029"/>
  <pivotCaches>
    <pivotCache cacheId="64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_1592b78a-0bdf-40e3-8efc-2c19202af690" name="판매정보" connection="쿼리 - 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G32" i="3" a="1"/>
  <c r="G32" i="3"/>
  <c r="H32" i="3" a="1"/>
  <c r="H32" i="3"/>
  <c r="G33" i="3" a="1"/>
  <c r="G33" i="3"/>
  <c r="H33" i="3" a="1"/>
  <c r="H33" i="3" s="1"/>
  <c r="G34" i="3" a="1"/>
  <c r="G34" i="3" s="1"/>
  <c r="H34" i="3" a="1"/>
  <c r="H34" i="3"/>
  <c r="G35" i="3" a="1"/>
  <c r="G35" i="3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45C0584-E843-4C39-AAF8-0A68E1C7D202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FC82807-F816-437E-810C-A51AD5B3349F}" name="쿼리 - 판매정보" description="통합 문서의 '판매정보' 쿼리에 대한 연결입니다." type="100" refreshedVersion="8" minRefreshableVersion="5">
    <extLst>
      <ext xmlns:x15="http://schemas.microsoft.com/office/spreadsheetml/2010/11/main" uri="{DE250136-89BD-433C-8126-D09CA5730AF9}">
        <x15:connection id="907a80d1-c546-4337-a280-523db4c0e816"/>
      </ext>
    </extLst>
  </connection>
</connections>
</file>

<file path=xl/sharedStrings.xml><?xml version="1.0" encoding="utf-8"?>
<sst xmlns="http://schemas.openxmlformats.org/spreadsheetml/2006/main" count="402" uniqueCount="212">
  <si>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</si>
  <si>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</si>
  <si>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</si>
  <si>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</si>
  <si>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</si>
  <si>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</si>
  <si>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</si>
  <si>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</si>
  <si>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</si>
  <si>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</si>
  <si>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</si>
  <si>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</si>
  <si>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</si>
  <si>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</si>
  <si>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</si>
  <si>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</si>
  <si>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</si>
  <si>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</si>
  <si>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</si>
  <si>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</si>
  <si>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</si>
  <si>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</si>
  <si>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</si>
  <si>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</si>
  <si>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</si>
  <si>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</si>
  <si>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</si>
  <si>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</si>
  <si>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</si>
  <si>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</si>
  <si>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</si>
  <si>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</si>
  <si>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</si>
  <si>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</si>
  <si>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</si>
  <si>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</si>
  <si>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</si>
  <si>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</si>
  <si>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</si>
  <si>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</si>
  <si>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</si>
  <si>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</si>
  <si>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</si>
  <si>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</si>
  <si>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</si>
  <si>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</si>
  <si>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</si>
  <si>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</si>
  <si>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</si>
  <si>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</si>
  <si>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</si>
  <si>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</si>
  <si>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</si>
  <si>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</si>
  <si>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</si>
  <si>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</si>
  <si>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</si>
  <si>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</si>
  <si>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</si>
  <si>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</si>
  <si>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</si>
  <si>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</si>
  <si>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</si>
  <si>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</si>
  <si>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</si>
  <si>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</si>
  <si>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</si>
  <si>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</si>
  <si>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</si>
  <si>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</si>
  <si>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</si>
  <si>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</si>
  <si>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</si>
  <si>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</si>
  <si>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</si>
  <si>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</si>
  <si>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</si>
  <si>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</si>
  <si>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</si>
  <si>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</si>
  <si>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</si>
  <si>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</si>
  <si>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</si>
  <si>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</si>
  <si>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</si>
  <si>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</si>
  <si>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</si>
  <si>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</si>
  <si>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</si>
  <si>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</si>
  <si>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</si>
  <si>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</si>
  <si>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</si>
  <si>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</si>
  <si>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</si>
  <si>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</si>
  <si>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</si>
  <si>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</si>
  <si>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</si>
  <si>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</si>
  <si>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</si>
  <si>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</si>
  <si>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</si>
  <si>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</si>
  <si>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</si>
  <si>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</si>
  <si>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</si>
  <si>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</si>
  <si>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</si>
  <si>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</si>
  <si>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</si>
  <si>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</si>
  <si>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</si>
  <si>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</si>
  <si>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</si>
  <si>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</si>
  <si>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</si>
  <si>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</si>
  <si>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</si>
  <si>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</si>
  <si>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</si>
  <si>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</si>
  <si>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</si>
  <si>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</si>
  <si>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</si>
  <si>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</si>
  <si>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</si>
  <si>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</si>
  <si>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</si>
  <si>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</si>
  <si>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</si>
  <si>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</si>
  <si>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</si>
  <si>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</si>
  <si>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</si>
  <si>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</si>
  <si>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</si>
  <si>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</si>
  <si>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</si>
  <si>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</si>
  <si>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</si>
  <si>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</si>
  <si>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</si>
  <si>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</si>
  <si>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</si>
  <si>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</si>
  <si>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</si>
  <si>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</si>
  <si>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</si>
  <si>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</si>
  <si>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</si>
  <si>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</si>
  <si>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</si>
  <si>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</si>
  <si>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</si>
  <si>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</si>
  <si>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</si>
  <si>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</si>
  <si>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</si>
  <si>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</si>
  <si>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</si>
  <si>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</si>
  <si>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</si>
  <si>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</si>
  <si>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</si>
  <si>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</si>
  <si>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</si>
  <si>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</si>
  <si>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</si>
  <si>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</si>
  <si>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</si>
  <si>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</si>
  <si>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</si>
  <si>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</si>
  <si>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</si>
  <si>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</si>
  <si>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</si>
  <si>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</si>
  <si>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</si>
  <si>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</si>
  <si>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</si>
  <si>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</si>
  <si>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</si>
  <si>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</si>
  <si>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</si>
  <si>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</si>
  <si>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</si>
  <si>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</si>
  <si>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</si>
  <si>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</si>
  <si>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</si>
  <si>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</si>
  <si>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</si>
  <si>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</si>
  <si>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</si>
  <si>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</si>
  <si>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</si>
  <si>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</si>
  <si>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</si>
  <si>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</si>
  <si>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</si>
  <si>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</si>
  <si>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할인율 증가</t>
  </si>
  <si>
    <t>만든 사람 이현진 날짜 2025-05-27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</si>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</sst>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[&gt;0]&quot;남성&quot;;[&lt;0]&quot;여성&quot;;&quot;공통&quot;;&quot;반품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41" fontId="5" fillId="0" borderId="1" xfId="1" applyNumberFormat="1" applyFont="1" applyFill="1" applyBorder="1" applyAlignment="1">
      <alignment horizontal="right"/>
    </xf>
    <xf numFmtId="14" fontId="0" fillId="0" borderId="5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177" fontId="5" fillId="0" borderId="1" xfId="3" applyNumberFormat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FB-44D7-A4D5-1966839F4C03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2472415"/>
        <c:axId val="1192455615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192455615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2472415"/>
        <c:crosses val="max"/>
        <c:crossBetween val="between"/>
        <c:dispUnits>
          <c:builtInUnit val="hundreds"/>
        </c:dispUnits>
      </c:valAx>
      <c:catAx>
        <c:axId val="11924724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2455615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63CF9E88-3E3C-9E14-5BC5-0F78E040DBB9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2DB753A9-A76A-B60F-08B1-449EDC0F5E12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이현진" refreshedDate="45804.905530208336" backgroundQuery="1" createdVersion="8" refreshedVersion="8" minRefreshableVersion="3" recordCount="0" supportSubquery="1" supportAdvancedDrill="1" xr:uid="{EADF7067-9AA8-490B-84CF-655432AAA2D4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9" level="32767"/>
    <cacheField name="[Measures].[평균: 단가]" caption="평균: 단가" numFmtId="0" hierarchy="10" level="32767"/>
  </cacheFields>
  <cacheHierarchies count="11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7DB00B-A1A2-469C-9F09-0A775077FA51}" name="피벗 테이블1" cacheId="64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쿼리 - 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workbookViewId="0">
      <selection activeCell="G3" sqref="G3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7" t="s">
        <v>191</v>
      </c>
    </row>
    <row r="36" spans="1:6">
      <c r="A36" t="b">
        <f>AND(VALUE(MID(A3,4,1))&gt;=5,OR(MONTH(E3)=3,MONTH(E3)=9))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AND(VALUE(RIGHT($A3,3))&gt;=160,$C3&lt;&gt;"극동제약")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E21" sqref="E21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8">
        <v>150</v>
      </c>
    </row>
    <row r="6" spans="2:4">
      <c r="B6" s="7" t="s">
        <v>86</v>
      </c>
      <c r="C6" s="8">
        <v>42</v>
      </c>
      <c r="D6" s="28">
        <v>190</v>
      </c>
    </row>
    <row r="7" spans="2:4">
      <c r="B7" s="7" t="s">
        <v>48</v>
      </c>
      <c r="C7" s="8">
        <v>45</v>
      </c>
      <c r="D7" s="28">
        <v>139</v>
      </c>
    </row>
    <row r="8" spans="2:4">
      <c r="B8" s="7" t="s">
        <v>89</v>
      </c>
      <c r="C8" s="8">
        <v>159</v>
      </c>
      <c r="D8" s="28">
        <v>124</v>
      </c>
    </row>
    <row r="9" spans="2:4">
      <c r="B9" s="7" t="s">
        <v>90</v>
      </c>
      <c r="C9" s="8">
        <v>54</v>
      </c>
      <c r="D9" s="28">
        <v>129</v>
      </c>
    </row>
    <row r="10" spans="2:4">
      <c r="B10" s="7" t="s">
        <v>24</v>
      </c>
      <c r="C10" s="8">
        <v>120</v>
      </c>
      <c r="D10" s="28">
        <v>297</v>
      </c>
    </row>
    <row r="11" spans="2:4">
      <c r="B11" s="7" t="s">
        <v>91</v>
      </c>
      <c r="C11" s="8">
        <v>111</v>
      </c>
      <c r="D11" s="28">
        <v>268</v>
      </c>
    </row>
    <row r="12" spans="2:4">
      <c r="B12" s="7" t="s">
        <v>92</v>
      </c>
      <c r="C12" s="8">
        <v>4996</v>
      </c>
      <c r="D12" s="28">
        <v>118</v>
      </c>
    </row>
    <row r="13" spans="2:4">
      <c r="B13" s="7" t="s">
        <v>93</v>
      </c>
      <c r="C13" s="8">
        <v>15459</v>
      </c>
      <c r="D13" s="28">
        <v>134</v>
      </c>
    </row>
    <row r="14" spans="2:4">
      <c r="B14" s="7" t="s">
        <v>94</v>
      </c>
      <c r="C14" s="8">
        <v>448</v>
      </c>
      <c r="D14" s="28">
        <v>89</v>
      </c>
    </row>
    <row r="15" spans="2:4">
      <c r="B15" s="7" t="s">
        <v>77</v>
      </c>
      <c r="C15" s="8">
        <v>114</v>
      </c>
      <c r="D15" s="28">
        <v>118</v>
      </c>
    </row>
    <row r="16" spans="2:4">
      <c r="B16" s="7" t="s">
        <v>95</v>
      </c>
      <c r="C16" s="8">
        <v>441</v>
      </c>
      <c r="D16" s="28">
        <v>151</v>
      </c>
    </row>
    <row r="17" spans="2:4">
      <c r="B17" s="7" t="s">
        <v>96</v>
      </c>
      <c r="C17" s="8">
        <v>51</v>
      </c>
      <c r="D17" s="28">
        <v>89</v>
      </c>
    </row>
    <row r="18" spans="2:4">
      <c r="B18" s="7" t="s">
        <v>51</v>
      </c>
      <c r="C18" s="8">
        <v>82</v>
      </c>
      <c r="D18" s="28">
        <v>118</v>
      </c>
    </row>
    <row r="19" spans="2:4">
      <c r="B19" s="7" t="s">
        <v>97</v>
      </c>
      <c r="C19" s="8">
        <v>165</v>
      </c>
      <c r="D19" s="28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workbookViewId="0">
      <selection activeCell="E1" sqref="E1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29" t="str">
        <f>TEXT(IFERROR(F3*G3,""),"#,###원")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29" t="str">
        <f t="shared" ref="H4:H28" si="1">TEXT(IFERROR(F4*G4,""),"#,###원")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29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29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29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29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29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29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29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29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29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29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29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29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29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29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29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29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29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29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29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29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29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29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29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29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22" t="s">
        <v>1</v>
      </c>
      <c r="B31" s="23"/>
      <c r="C31" s="24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30" t="str">
        <f>HLOOKUP(C2,$B$2:$C$28,MATCH(MIN($B$3:$B$28),$B$2:$B$28,0),FALSE)</f>
        <v>건웅 미크로노마이신주사 60mg</v>
      </c>
      <c r="B32" s="25"/>
      <c r="C32" s="26"/>
      <c r="E32" s="1" t="s">
        <v>8</v>
      </c>
      <c r="F32" s="12">
        <f t="array" ref="F32">AVERAGE(IF(($D$3:$D$28=$E32)*(YEAR($B$3:$B$28)=F$31)*($F$3:$F$28&gt;=50000),$G$3:$G$28))</f>
        <v>151</v>
      </c>
      <c r="G32" s="12">
        <f t="array" ref="G32">AVERAGE(IF(($D$3:$D$28=$E32)*(YEAR($B$3:$B$28)=G$31)*($F$3:$F$28&gt;=50000),$G$3:$G$28))</f>
        <v>135</v>
      </c>
      <c r="H32" s="12">
        <f t="array" ref="H32">AVERAGE(IF(($D$3:$D$28=$E32)*(YEAR($B$3:$B$28)=H$31)*($F$3:$F$28&gt;=50000),$G$3:$G$28))</f>
        <v>129</v>
      </c>
    </row>
    <row r="33" spans="5:8">
      <c r="E33" s="1" t="s">
        <v>25</v>
      </c>
      <c r="F33" s="12">
        <f t="array" ref="F33">AVERAGE(IF(($D$3:$D$28=$E33)*(YEAR($B$3:$B$28)=F$31)*($F$3:$F$28&gt;=50000),$G$3:$G$28))</f>
        <v>118</v>
      </c>
      <c r="G33" s="12">
        <f t="array" ref="G33">AVERAGE(IF(($D$3:$D$28=$E33)*(YEAR($B$3:$B$28)=G$31)*($F$3:$F$28&gt;=50000),$G$3:$G$28))</f>
        <v>110.5</v>
      </c>
      <c r="H33" s="12">
        <f t="array" ref="H33">AVERAGE(IF(($D$3:$D$28=$E33)*(YEAR($B$3:$B$28)=H$31)*($F$3:$F$28&gt;=50000),$G$3:$G$28))</f>
        <v>89</v>
      </c>
    </row>
    <row r="34" spans="5:8">
      <c r="E34" s="1" t="s">
        <v>36</v>
      </c>
      <c r="F34" s="12">
        <f t="array" ref="F34">AVERAGE(IF(($D$3:$D$28=$E34)*(YEAR($B$3:$B$28)=F$31)*($F$3:$F$28&gt;=50000),$G$3:$G$28))</f>
        <v>127.8</v>
      </c>
      <c r="G34" s="12">
        <f t="array" ref="G34">AVERAGE(IF(($D$3:$D$28=$E34)*(YEAR($B$3:$B$28)=G$31)*($F$3:$F$28&gt;=50000),$G$3:$G$28))</f>
        <v>129</v>
      </c>
      <c r="H34" s="12">
        <f t="array" ref="H34">AVERAGE(IF(($D$3:$D$28=$E34)*(YEAR($B$3:$B$28)=H$31)*($F$3:$F$28&gt;=50000),$G$3:$G$28))</f>
        <v>288</v>
      </c>
    </row>
    <row r="35" spans="5:8">
      <c r="E35" s="1" t="s">
        <v>119</v>
      </c>
      <c r="F35" s="12">
        <f t="array" ref="F35">AVERAGE(IF(($D$3:$D$28=$E35)*(YEAR($B$3:$B$28)=F$31)*($F$3:$F$28&gt;=50000),$G$3:$G$28))</f>
        <v>80.333333333333329</v>
      </c>
      <c r="G35" s="12">
        <f t="array" ref="G35">AVERAGE(IF(($D$3:$D$28=$E35)*(YEAR($B$3:$B$28)=G$31)*($F$3:$F$28&gt;=50000),$G$3:$G$28))</f>
        <v>124</v>
      </c>
      <c r="H35" s="12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H4" sqref="H4"/>
    </sheetView>
  </sheetViews>
  <sheetFormatPr defaultRowHeight="17.399999999999999"/>
  <cols>
    <col min="1" max="1" width="10.59765625" bestFit="1" customWidth="1"/>
    <col min="2" max="7" width="15.69921875" bestFit="1" customWidth="1"/>
    <col min="8" max="11" width="14.19921875" bestFit="1" customWidth="1"/>
  </cols>
  <sheetData>
    <row r="2" spans="1:7">
      <c r="B2" s="31" t="s">
        <v>198</v>
      </c>
      <c r="C2" s="31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31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32"/>
      <c r="C5" s="32"/>
      <c r="D5" s="32"/>
      <c r="E5" s="32"/>
      <c r="F5" s="32">
        <v>127.5</v>
      </c>
      <c r="G5" s="32">
        <v>348</v>
      </c>
    </row>
    <row r="6" spans="1:7">
      <c r="A6" t="s">
        <v>82</v>
      </c>
      <c r="B6" s="32">
        <v>187.33333333333334</v>
      </c>
      <c r="C6" s="32">
        <v>145</v>
      </c>
      <c r="D6" s="32">
        <v>185.25</v>
      </c>
      <c r="E6" s="32">
        <v>133.75</v>
      </c>
      <c r="F6" s="32">
        <v>191.5</v>
      </c>
      <c r="G6" s="32">
        <v>137</v>
      </c>
    </row>
    <row r="7" spans="1:7">
      <c r="A7" t="s">
        <v>193</v>
      </c>
      <c r="B7" s="32">
        <v>109.83333333333333</v>
      </c>
      <c r="C7" s="32">
        <v>1207.5</v>
      </c>
      <c r="D7" s="32">
        <v>84</v>
      </c>
      <c r="E7" s="32">
        <v>265.33333333333331</v>
      </c>
      <c r="F7" s="32">
        <v>106.25</v>
      </c>
      <c r="G7" s="32">
        <v>3745.75</v>
      </c>
    </row>
    <row r="8" spans="1:7">
      <c r="A8" t="s">
        <v>192</v>
      </c>
      <c r="B8" s="32"/>
      <c r="C8" s="32"/>
      <c r="D8" s="32">
        <v>134</v>
      </c>
      <c r="E8" s="32">
        <v>334</v>
      </c>
      <c r="F8" s="32"/>
      <c r="G8" s="32"/>
    </row>
    <row r="9" spans="1:7">
      <c r="A9" t="s">
        <v>36</v>
      </c>
      <c r="B9" s="32">
        <v>153.57142857142858</v>
      </c>
      <c r="C9" s="32">
        <v>3055.4285714285716</v>
      </c>
      <c r="D9" s="32">
        <v>128.66666666666666</v>
      </c>
      <c r="E9" s="32">
        <v>60.333333333333336</v>
      </c>
      <c r="F9" s="32">
        <v>163.6</v>
      </c>
      <c r="G9" s="32">
        <v>176.6</v>
      </c>
    </row>
    <row r="10" spans="1:7">
      <c r="A10" t="s">
        <v>69</v>
      </c>
      <c r="B10" s="32"/>
      <c r="C10" s="32"/>
      <c r="D10" s="32">
        <v>151</v>
      </c>
      <c r="E10" s="32">
        <v>709</v>
      </c>
      <c r="F10" s="32"/>
      <c r="G10" s="32"/>
    </row>
    <row r="11" spans="1:7">
      <c r="A11" t="s">
        <v>30</v>
      </c>
      <c r="B11" s="32">
        <v>167.5</v>
      </c>
      <c r="C11" s="32">
        <v>256.66666666666669</v>
      </c>
      <c r="D11" s="32">
        <v>126</v>
      </c>
      <c r="E11" s="32">
        <v>50.75</v>
      </c>
      <c r="F11" s="32">
        <v>184.4</v>
      </c>
      <c r="G11" s="32">
        <v>255.8</v>
      </c>
    </row>
    <row r="12" spans="1:7">
      <c r="A12" t="s">
        <v>25</v>
      </c>
      <c r="B12" s="32">
        <v>116.8</v>
      </c>
      <c r="C12" s="32">
        <v>388.2</v>
      </c>
      <c r="D12" s="32">
        <v>146.85714285714286</v>
      </c>
      <c r="E12" s="32">
        <v>3078.8571428571427</v>
      </c>
      <c r="F12" s="32">
        <v>205.2</v>
      </c>
      <c r="G12" s="32">
        <v>680.4</v>
      </c>
    </row>
    <row r="13" spans="1:7">
      <c r="A13" t="s">
        <v>13</v>
      </c>
      <c r="B13" s="32"/>
      <c r="C13" s="32"/>
      <c r="D13" s="32">
        <v>224</v>
      </c>
      <c r="E13" s="32">
        <v>182</v>
      </c>
      <c r="F13" s="32"/>
      <c r="G13" s="32"/>
    </row>
    <row r="14" spans="1:7">
      <c r="A14" t="s">
        <v>8</v>
      </c>
      <c r="B14" s="32">
        <v>163.23076923076923</v>
      </c>
      <c r="C14" s="32">
        <v>570.38461538461536</v>
      </c>
      <c r="D14" s="32">
        <v>154.1</v>
      </c>
      <c r="E14" s="32">
        <v>526</v>
      </c>
      <c r="F14" s="32">
        <v>128.6</v>
      </c>
      <c r="G14" s="32">
        <v>349.2</v>
      </c>
    </row>
    <row r="15" spans="1:7">
      <c r="A15" t="s">
        <v>194</v>
      </c>
      <c r="B15" s="32">
        <v>150.17500000000001</v>
      </c>
      <c r="C15" s="32">
        <v>999.1</v>
      </c>
      <c r="D15" s="32">
        <v>145.91176470588235</v>
      </c>
      <c r="E15" s="32">
        <v>875.05882352941171</v>
      </c>
      <c r="F15" s="32">
        <v>155</v>
      </c>
      <c r="G15" s="32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24986-0F42-44B1-A5B5-DD93DAB2A1DD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6.796875" bestFit="1" customWidth="1"/>
    <col min="4" max="6" width="11.09765625" bestFit="1" customWidth="1" outlineLevel="1"/>
  </cols>
  <sheetData>
    <row r="1" spans="2:6" ht="18" thickBot="1"/>
    <row r="2" spans="2:6">
      <c r="B2" s="37" t="s">
        <v>205</v>
      </c>
      <c r="C2" s="38"/>
      <c r="D2" s="44"/>
      <c r="E2" s="44"/>
      <c r="F2" s="44"/>
    </row>
    <row r="3" spans="2:6" collapsed="1">
      <c r="B3" s="36"/>
      <c r="C3" s="36"/>
      <c r="D3" s="45" t="s">
        <v>207</v>
      </c>
      <c r="E3" s="45" t="s">
        <v>202</v>
      </c>
      <c r="F3" s="45" t="s">
        <v>204</v>
      </c>
    </row>
    <row r="4" spans="2:6" ht="46.8" hidden="1" outlineLevel="1">
      <c r="B4" s="40"/>
      <c r="C4" s="40"/>
      <c r="D4" s="33"/>
      <c r="E4" s="47" t="s">
        <v>203</v>
      </c>
      <c r="F4" s="47" t="s">
        <v>203</v>
      </c>
    </row>
    <row r="5" spans="2:6">
      <c r="B5" s="41" t="s">
        <v>206</v>
      </c>
      <c r="C5" s="42"/>
      <c r="D5" s="39"/>
      <c r="E5" s="39"/>
      <c r="F5" s="39"/>
    </row>
    <row r="6" spans="2:6" outlineLevel="1">
      <c r="B6" s="40"/>
      <c r="C6" s="40" t="s">
        <v>154</v>
      </c>
      <c r="D6" s="34">
        <v>0.12</v>
      </c>
      <c r="E6" s="46">
        <v>0.15</v>
      </c>
      <c r="F6" s="46">
        <v>0.1</v>
      </c>
    </row>
    <row r="7" spans="2:6">
      <c r="B7" s="41" t="s">
        <v>208</v>
      </c>
      <c r="C7" s="42"/>
      <c r="D7" s="39"/>
      <c r="E7" s="39"/>
      <c r="F7" s="39"/>
    </row>
    <row r="8" spans="2:6" ht="18" outlineLevel="1" thickBot="1">
      <c r="B8" s="43"/>
      <c r="C8" s="43" t="s">
        <v>102</v>
      </c>
      <c r="D8" s="35">
        <v>4433440</v>
      </c>
      <c r="E8" s="35">
        <v>4282300</v>
      </c>
      <c r="F8" s="35">
        <v>4534200</v>
      </c>
    </row>
    <row r="9" spans="2:6">
      <c r="B9" t="s">
        <v>209</v>
      </c>
    </row>
    <row r="10" spans="2:6">
      <c r="B10" t="s">
        <v>210</v>
      </c>
    </row>
    <row r="11" spans="2:6">
      <c r="B11" t="s">
        <v>211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I7" sqref="I7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3"/>
      <c r="F2" s="13" t="s">
        <v>154</v>
      </c>
      <c r="G2" s="14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5" t="s">
        <v>155</v>
      </c>
      <c r="C4" s="9" t="s">
        <v>36</v>
      </c>
      <c r="D4" s="16">
        <v>458000</v>
      </c>
      <c r="E4" s="9">
        <v>11</v>
      </c>
      <c r="F4" s="9" t="s">
        <v>157</v>
      </c>
      <c r="G4" s="16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이현진" comment="만든 사람 이현진 날짜 2025-05-27">
      <inputCells r="G2" val="0.15" numFmtId="9"/>
    </scenario>
    <scenario name="할인율 감소" locked="1" count="1" user="이현진" comment="만든 사람 이현진 날짜 2025-05-27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2D357388-0BF2-443F-93C6-BFA9CAF84FA2}">
      <formula1>REPT("◆", 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0" workbookViewId="0">
      <selection activeCell="N19" sqref="N19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G3" sqref="G3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7" t="s">
        <v>166</v>
      </c>
      <c r="C2" s="17" t="s">
        <v>167</v>
      </c>
      <c r="D2" s="18" t="s">
        <v>168</v>
      </c>
      <c r="E2" s="18" t="s">
        <v>185</v>
      </c>
      <c r="F2" s="18" t="s">
        <v>186</v>
      </c>
    </row>
    <row r="3" spans="2:6">
      <c r="B3" s="19" t="s">
        <v>169</v>
      </c>
      <c r="C3" s="20" t="s">
        <v>170</v>
      </c>
      <c r="D3" s="48">
        <v>1</v>
      </c>
      <c r="E3" s="21">
        <v>5</v>
      </c>
      <c r="F3" s="21">
        <v>124000</v>
      </c>
    </row>
    <row r="4" spans="2:6">
      <c r="B4" s="19" t="s">
        <v>171</v>
      </c>
      <c r="C4" s="20" t="s">
        <v>172</v>
      </c>
      <c r="D4" s="48" t="s">
        <v>187</v>
      </c>
      <c r="E4" s="21">
        <v>2</v>
      </c>
      <c r="F4" s="21">
        <v>299000</v>
      </c>
    </row>
    <row r="5" spans="2:6">
      <c r="B5" s="19" t="s">
        <v>173</v>
      </c>
      <c r="C5" s="20" t="s">
        <v>174</v>
      </c>
      <c r="D5" s="48">
        <v>-1</v>
      </c>
      <c r="E5" s="21">
        <v>5</v>
      </c>
      <c r="F5" s="21">
        <v>54000</v>
      </c>
    </row>
    <row r="6" spans="2:6">
      <c r="B6" s="19" t="s">
        <v>175</v>
      </c>
      <c r="C6" s="20" t="s">
        <v>176</v>
      </c>
      <c r="D6" s="48">
        <v>0</v>
      </c>
      <c r="E6" s="21">
        <v>4</v>
      </c>
      <c r="F6" s="21">
        <v>990000</v>
      </c>
    </row>
    <row r="7" spans="2:6">
      <c r="B7" s="19" t="s">
        <v>177</v>
      </c>
      <c r="C7" s="20" t="s">
        <v>178</v>
      </c>
      <c r="D7" s="48">
        <v>1</v>
      </c>
      <c r="E7" s="21">
        <v>9</v>
      </c>
      <c r="F7" s="21">
        <v>250000</v>
      </c>
    </row>
    <row r="8" spans="2:6">
      <c r="B8" s="19" t="s">
        <v>179</v>
      </c>
      <c r="C8" s="20" t="s">
        <v>180</v>
      </c>
      <c r="D8" s="48">
        <v>0</v>
      </c>
      <c r="E8" s="21">
        <v>10</v>
      </c>
      <c r="F8" s="21">
        <v>85000</v>
      </c>
    </row>
    <row r="9" spans="2:6">
      <c r="B9" s="19" t="s">
        <v>181</v>
      </c>
      <c r="C9" s="20" t="s">
        <v>182</v>
      </c>
      <c r="D9" s="48">
        <v>-1</v>
      </c>
      <c r="E9" s="21">
        <v>21</v>
      </c>
      <c r="F9" s="21">
        <v>342000</v>
      </c>
    </row>
    <row r="10" spans="2:6">
      <c r="B10" s="19" t="s">
        <v>183</v>
      </c>
      <c r="C10" s="20" t="s">
        <v>184</v>
      </c>
      <c r="D10" s="48">
        <v>1</v>
      </c>
      <c r="E10" s="21">
        <v>2</v>
      </c>
      <c r="F10" s="21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2">
        <v>243</v>
      </c>
      <c r="F5" s="12">
        <v>10</v>
      </c>
      <c r="G5" s="12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2">
        <v>178</v>
      </c>
      <c r="F6" s="12">
        <v>25</v>
      </c>
      <c r="G6" s="12">
        <v>4450</v>
      </c>
    </row>
    <row r="7" spans="1:12">
      <c r="A7" s="2"/>
      <c r="B7" s="1"/>
      <c r="C7" s="3"/>
      <c r="D7" s="1"/>
      <c r="E7" s="12"/>
      <c r="F7" s="12"/>
      <c r="G7" s="12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2"/>
      <c r="F8" s="12"/>
      <c r="G8" s="12"/>
      <c r="I8" s="1" t="s">
        <v>20</v>
      </c>
      <c r="J8" s="12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2"/>
      <c r="F9" s="12"/>
      <c r="G9" s="12"/>
      <c r="I9" s="1" t="s">
        <v>6</v>
      </c>
      <c r="J9" s="12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2"/>
      <c r="F10" s="12"/>
      <c r="G10" s="12"/>
      <c r="I10" s="1" t="s">
        <v>11</v>
      </c>
      <c r="J10" s="12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2"/>
      <c r="F11" s="12"/>
      <c r="G11" s="12"/>
      <c r="I11" s="1" t="s">
        <v>14</v>
      </c>
      <c r="J11" s="12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2"/>
      <c r="F12" s="12"/>
      <c r="G12" s="12"/>
      <c r="I12" s="1" t="s">
        <v>23</v>
      </c>
      <c r="J12" s="12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2"/>
      <c r="F13" s="12"/>
      <c r="G13" s="12"/>
      <c r="I13" s="1" t="s">
        <v>28</v>
      </c>
      <c r="J13" s="12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2"/>
      <c r="F14" s="12"/>
      <c r="G14" s="12"/>
      <c r="I14" s="1" t="s">
        <v>70</v>
      </c>
      <c r="J14" s="12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2"/>
      <c r="F15" s="12"/>
      <c r="G15" s="12"/>
      <c r="I15" s="1" t="s">
        <v>80</v>
      </c>
      <c r="J15" s="12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2"/>
      <c r="F16" s="12"/>
      <c r="G16" s="12"/>
      <c r="I16" s="1" t="s">
        <v>50</v>
      </c>
      <c r="J16" s="12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2"/>
      <c r="F17" s="12"/>
      <c r="G17" s="12"/>
      <c r="I17" s="1" t="s">
        <v>73</v>
      </c>
      <c r="J17" s="12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2"/>
      <c r="F18" s="12"/>
      <c r="G18" s="12"/>
      <c r="I18" s="1" t="s">
        <v>39</v>
      </c>
      <c r="J18" s="12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2"/>
      <c r="F19" s="12"/>
      <c r="G19" s="12"/>
      <c r="I19" s="1" t="s">
        <v>47</v>
      </c>
      <c r="J19" s="12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2"/>
      <c r="F20" s="12"/>
      <c r="G20" s="12"/>
      <c r="I20" s="1" t="s">
        <v>59</v>
      </c>
      <c r="J20" s="12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2"/>
      <c r="F21" s="12"/>
      <c r="G21" s="12"/>
      <c r="I21" s="1" t="s">
        <v>85</v>
      </c>
      <c r="J21" s="12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2"/>
      <c r="F22" s="12"/>
      <c r="G22" s="12"/>
      <c r="I22" s="1" t="s">
        <v>17</v>
      </c>
      <c r="J22" s="12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2"/>
      <c r="F23" s="12"/>
      <c r="G23" s="12"/>
    </row>
    <row r="24" spans="1:12">
      <c r="A24" s="2"/>
      <c r="B24" s="1"/>
      <c r="C24" s="3"/>
      <c r="D24" s="1"/>
      <c r="E24" s="12"/>
      <c r="F24" s="12"/>
      <c r="G2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k F A A B Q S w M E F A A C A A g A H a 2 7 W k v L U 8 e k A A A A 9 g A A A B I A H A B D b 2 5 m a W c v U G F j a 2 F n Z S 5 4 b W w g o h g A K K A U A A A A A A A A A A A A A A A A A A A A A A A A A A A A h Y 8 x D o I w G I W v Q r r T Q t X E k J 8 y O C q J 0 c S 4 N q V C A 7 S G F s v d H D y S V x C j q J v j + 9 4 3 v H e / 3 i A b 2 i a 4 y M 4 q o 1 M U 4 w g F U g t T K F 2 m q H e n c I k y B l s u a l 7 K Y J S 1 T Q Z b p K h y 7 p w Q 4 r 3 H f o Z N V x I a R T E 5 5 p u 9 q G T L 0 U d W / + V Q a e u 4 F h I x O L z G M I r j O c V 0 M W 4 C M k H I l f 4 K d O y e 7 Q + E V d + 4 v p O s N u F 6 B 2 S K Q N 4 f 2 A N Q S w M E F A A C A A g A H a 2 7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2 t u 1 o x l M t P A w I A A C E D A A A T A B w A R m 9 y b X V s Y X M v U 2 V j d G l v b j E u b S C i G A A o o B Q A A A A A A A A A A A A A A A A A A A A A A A A A A A C F U u 9 r 0 0 A Y / l 7 o / 3 D E L y m E k M Z a n C U f p F X 0 i z 9 o / b R I i e 2 p g e Q y c p e x M Q p T E e Z a o b q G r Z p J x M q c 7 E O 3 d h L R / k O 5 y / / g l a y 0 u o L 3 5 e 6 e 9 3 2 f e 9 7 n P Q w b x H Q Q q K Z 7 v p T N Z D P 4 u e H C J k g 6 X X o 0 Y K F P R 2 O g A Q u S b A b w x T 5 2 6 S j i S B m v y x W n 4 d k Q E f G 2 a U G 5 7 C D C L 1 g U y j f 0 R x i 6 W L + u 5 p W r + n 0 E K 6 6 5 D n U 6 7 C W v f J D 0 e / R 4 r K u K e q 0 e R 0 P 2 I 6 A n E Q s D d v S u z n 6 N k 3 6 Q j 6 M 3 r D 3 g w X r i 9 9 n u O f v U p V 8 6 d b W Q V 5 U i 8 N a a B o G 6 o g J 2 H r B 2 m J K w I E w O f F 0 p J h 8 6 + q J + m W w Q I S e t V q B l 2 i a B r i a U B A m U H c u z E d a K E r i F G k 7 T R M + 0 l c K K B B 5 6 D o F V s m l B b X 6 U 7 z k I P s 5 J q Q 1 X B L b 7 M z 4 7 p t 0 A J P s D + r Y n c E 9 q x h O e + M B 1 b F 5 1 B x p N 7 o G Y O i a B 1 Q v 8 p m V V G 4 Z l u F g j r r d I S U f b 8 d l k S p m 2 M q e s u Q b C T x 3 X T j X X N t c g F p d o k L a 2 B G 5 k 8 n 6 H T X p 0 L + B d E p 4 L C N w g L Q n M g v T 7 6 2 U R 5 k + 4 d e z l y a U g b X + L h 9 s c v o t I s S B P 3 0 / x v V P 6 + Z A d / u b z m R V N R 0 N M O 0 3 g Q 2 T h i 7 8 L W w s m h k F 8 O p w 2 Q N s D + j U C b H 8 M 2 M 7 B v P M q t P j v v B i V u M Q j 6 Z L 0 u d p / 9 c 3 k t H L Z j I n + K 6 L 0 B 1 B L A Q I t A B Q A A g A I A B 2 t u 1 p L y 1 P H p A A A A P Y A A A A S A A A A A A A A A A A A A A A A A A A A A A B D b 2 5 m a W c v U G F j a 2 F n Z S 5 4 b W x Q S w E C L Q A U A A I A C A A d r b t a D 8 r p q 6 Q A A A D p A A A A E w A A A A A A A A A A A A A A A A D w A A A A W 0 N v b n R l b n R f V H l w Z X N d L n h t b F B L A Q I t A B Q A A g A I A B 2 t u 1 o x l M t P A w I A A C E D A A A T A A A A A A A A A A A A A A A A A O E B A A B G b 3 J t d W x h c y 9 T Z W N 0 a W 9 u M S 5 t U E s F B g A A A A A D A A M A w g A A A D E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I M A A A A A A A A 0 A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Q l O E M l O T A l R U I l Q T c l Q T Q l R U M l Q T A l O T U l R U I l Q j M l Q j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N 2 Z m O D d l Y i 0 x Y m Q w L T R l Y T U t O G E 5 Y i 0 0 Y T k 2 Z m E 4 O D Y 2 N j E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E w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N 1 Q x M j o 0 M D o 1 O C 4 x M D E z M j Y 4 W i I g L z 4 8 R W 5 0 c n k g V H l w Z T 0 i R m l s b E N v b H V t b l R 5 c G V z I i B W Y W x 1 Z T 0 i c 0 J n T U h B d z 0 9 I i A v P j x F b n R y e S B U e X B l P S J G a W x s Q 2 9 s d W 1 u T m F t Z X M i I F Z h b H V l P S J z W y Z x d W 9 0 O + y g n O y V v e 2 a j O y C r C Z x d W 9 0 O y w m c X V v d D v r i 6 j q s I A m c X V v d D s s J n F 1 b 3 Q 7 6 5 O x 6 6 G d 7 J 2 8 7 J 6 Q J n F 1 b 3 Q 7 L C Z x d W 9 0 O + y L p O y g g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2 M k O u n p O y g l e u z t C / r s 4 D q s r 3 r k J w g 7 J y g 7 Z i V L n v s o J z s l b 3 t m o z s g q w s M n 0 m c X V v d D s s J n F 1 b 3 Q 7 U 2 V j d G l v b j E v 7 Y y Q 6 6 e k 7 K C V 6 7 O 0 L + u z g O q y v e u Q n C D s n K D t m J U u e + u L q O q w g C w z f S Z x d W 9 0 O y w m c X V v d D t T Z W N 0 a W 9 u M S / t j J D r p 6 T s o J X r s 7 Q v 6 7 O A 6 r K 9 6 5 C c I O y c o O 2 Y l S 5 7 6 5 O x 6 6 G d 7 J 2 8 7 J 6 Q L D R 9 J n F 1 b 3 Q 7 L C Z x d W 9 0 O 1 N l Y 3 R p b 2 4 x L + 2 M k O u n p O y g l e u z t C / r s 4 D q s r 3 r k J w g 7 J y g 7 Z i V L n v s i 6 T s o I E s N X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7 Y y Q 6 6 e k 7 K C V 6 7 O 0 L + u z g O q y v e u Q n C D s n K D t m J U u e + y g n O y V v e 2 a j O y C r C w y f S Z x d W 9 0 O y w m c X V v d D t T Z W N 0 a W 9 u M S / t j J D r p 6 T s o J X r s 7 Q v 6 7 O A 6 r K 9 6 5 C c I O y c o O 2 Y l S 5 7 6 4 u o 6 r C A L D N 9 J n F 1 b 3 Q 7 L C Z x d W 9 0 O 1 N l Y 3 R p b 2 4 x L + 2 M k O u n p O y g l e u z t C / r s 4 D q s r 3 r k J w g 7 J y g 7 Z i V L n v r k 7 H r o Z 3 s n b z s n p A s N H 0 m c X V v d D s s J n F 1 b 3 Q 7 U 2 V j d G l v b j E v 7 Y y Q 6 6 e k 7 K C V 6 7 O 0 L + u z g O q y v e u Q n C D s n K D t m J U u e + y L p O y g g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E J T h D J T k w J U V C J U E 3 J U E 0 J U V D J U E w J T k 1 J U V C J U I z J U I 0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4 Q y U 5 M C V F Q i V B N y V B N C V F Q y V B M C U 5 N S V F Q i V C M y V C N C 8 l R U M l O E E l Q j k l R U E l Q j I l Q T k l R U I l O T A l O U M l M j A l R U Q l O T c l Q T Q l R U I l O E Q l O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Q l O E M l O T A l R U I l Q T c l Q T Q l R U M l Q T A l O T U l R U I l Q j M l Q j Q v J U V C J U I z J T g w J U V B J U I y J U J E J U V C J T k w J T l D J T I w J U V D J T l D J U E w J U V E J T k 4 J T k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E J T h D J T k w J U V C J U E 3 J U E 0 J U V D J U E w J T k 1 J U V C J U I z J U I 0 L y V F Q y V B M C U 5 Q y V F Q S V C M S V C M C V F Q i U 5 M C U 5 Q y U y M C V F Q i U 4 Q i V B N C V F Q i V B N S V C O C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N b P W w W 7 P 9 T 6 7 i m 5 m f b C 5 + A A A A A A I A A A A A A B B m A A A A A Q A A I A A A A F Z C U 4 W N W W c H O y + O y g q M + F y z A j H G c i n V u v y + H j z K q m N K A A A A A A 6 A A A A A A g A A I A A A A P f E v W W i T t N D v 2 e 7 N Q + y 7 Y z d L 0 4 H 6 N 1 S U O 2 Y V P + Q I k n J U A A A A A F z 2 m 8 e d V v 3 G x A p e P A 5 j a J X p 0 H 1 U i Z H q 7 r i j q m g r r l U T L t e 6 1 u 7 N X V V 4 d U w R s d 2 / m v o z V d 0 F B 3 3 N c x 9 1 D O k M G F e F u B S z p 6 y y E q t R n T u 1 b B b Q A A A A G U D 0 a J V g 9 y o F x 1 p u c Q w k + K Y S f F n Y F r a 9 Y 8 x 1 5 C x x l P v A X k 2 f 6 Z s j o 5 O e 1 / U F W d g f 3 K W j R s J z L e V + W k 8 B I t H F w A = < / D a t a M a s h u p > 
</file>

<file path=customXml/itemProps1.xml><?xml version="1.0" encoding="utf-8"?>
<ds:datastoreItem xmlns:ds="http://schemas.openxmlformats.org/officeDocument/2006/customXml" ds:itemID="{4F4287F5-5650-4B65-9AB9-87E91424943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금액</vt:lpstr>
      <vt:lpstr>할인율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현진 이</cp:lastModifiedBy>
  <dcterms:created xsi:type="dcterms:W3CDTF">2023-08-09T00:13:15Z</dcterms:created>
  <dcterms:modified xsi:type="dcterms:W3CDTF">2025-05-27T13:05:57Z</dcterms:modified>
</cp:coreProperties>
</file>