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OM\Desktop\컴활 엑셀 연습\"/>
    </mc:Choice>
  </mc:AlternateContent>
  <xr:revisionPtr revIDLastSave="0" documentId="8_{82D38584-C874-4F7E-907B-6812C5E9007C}" xr6:coauthVersionLast="47" xr6:coauthVersionMax="47" xr10:uidLastSave="{00000000-0000-0000-0000-000000000000}"/>
  <bookViews>
    <workbookView xWindow="-120" yWindow="-120" windowWidth="29040" windowHeight="15840" firstSheet="3" activeTab="9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0" r:id="rId5"/>
    <sheet name="시나리오 요약 2" sheetId="11" r:id="rId6"/>
    <sheet name="분석작업-2" sheetId="5" r:id="rId7"/>
    <sheet name="기타작업-1" sheetId="6" r:id="rId8"/>
    <sheet name="기타작업-2" sheetId="7" r:id="rId9"/>
    <sheet name="기타작업-3" sheetId="8" r:id="rId10"/>
  </sheets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</definedNames>
  <calcPr calcId="191029"/>
  <pivotCaches>
    <pivotCache cacheId="56" r:id="rId11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/>
  <c r="G33" i="3" a="1"/>
  <c r="G33" i="3" s="1"/>
  <c r="H33" i="3" a="1"/>
  <c r="H33" i="3"/>
  <c r="G34" i="3" a="1"/>
  <c r="G34" i="3" s="1"/>
  <c r="H34" i="3" a="1"/>
  <c r="H34" i="3"/>
  <c r="G35" i="3" a="1"/>
  <c r="G35" i="3" s="1"/>
  <c r="H35" i="3" a="1"/>
  <c r="H35" i="3" s="1"/>
  <c r="F33" i="3" a="1"/>
  <c r="F33" i="3" s="1"/>
  <c r="F34" i="3" a="1"/>
  <c r="F34" i="3"/>
  <c r="F35" i="3" a="1"/>
  <c r="F35" i="3" s="1"/>
  <c r="F32" i="3" a="1"/>
  <c r="F32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7D538BC-F7F1-446A-B861-9DD4FA570DE8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FCD2243-904C-46F2-90F2-E845B1426FFD}" keepAlive="1" name="쿼리 - 판매정보" description="통합 문서의 '판매정보' 쿼리에 대한 연결입니다." type="5" refreshedVersion="0" background="1">
    <dbPr connection="Provider=Microsoft.Mashup.OleDb.1;Data Source=$Workbook$;Location=판매정보;Extended Properties=&quot;&quot;" command="SELECT * FROM [판매정보]"/>
  </connection>
  <connection id="3" xr16:uid="{ABD33637-D22A-4063-AF48-37D3F41669B9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COM\Desktop\2025_기출문제집_컴활1급실기_학습자료_241206 update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<sst xmlns="http://schemas.openxmlformats.org/spreadsheetml/2006/main" count="425" uniqueCount="214">
  <si>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</si>
  <si>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</si>
  <si>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</si>
  <si>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</si>
  <si>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</si>
  <si>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</si>
  <si>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</si>
  <si>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</si>
  <si>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</si>
  <si>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</si>
  <si>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</si>
  <si>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</si>
  <si>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</si>
  <si>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</si>
  <si>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</si>
  <si>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</si>
  <si>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</si>
  <si>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</si>
  <si>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</si>
  <si>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</si>
  <si>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</si>
  <si>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</si>
  <si>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</si>
  <si>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</si>
  <si>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</si>
  <si>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</si>
  <si>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</si>
  <si>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</si>
  <si>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</si>
  <si>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</si>
  <si>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</si>
  <si>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</si>
  <si>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</si>
  <si>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</si>
  <si>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</si>
  <si>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</si>
  <si>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</si>
  <si>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</si>
  <si>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</si>
  <si>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</si>
  <si>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</si>
  <si>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</si>
  <si>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</si>
  <si>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</si>
  <si>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</si>
  <si>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</si>
  <si>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</si>
  <si>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</si>
  <si>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</si>
  <si>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</si>
  <si>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</si>
  <si>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</si>
  <si>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</si>
  <si>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</si>
  <si>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</si>
  <si>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</si>
  <si>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</si>
  <si>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</si>
  <si>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</si>
  <si>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</si>
  <si>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</si>
  <si>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</si>
  <si>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</si>
  <si>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</si>
  <si>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</si>
  <si>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</si>
  <si>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</si>
  <si>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</si>
  <si>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</si>
  <si>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</si>
  <si>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</si>
  <si>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</si>
  <si>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</si>
  <si>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</si>
  <si>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</si>
  <si>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</si>
  <si>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</si>
  <si>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</si>
  <si>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</si>
  <si>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</si>
  <si>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</si>
  <si>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</si>
  <si>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</si>
  <si>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</si>
  <si>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</si>
  <si>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</si>
  <si>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</si>
  <si>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</si>
  <si>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</si>
  <si>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</si>
  <si>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</si>
  <si>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</si>
  <si>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</si>
  <si>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</si>
  <si>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</si>
  <si>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</si>
  <si>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</si>
  <si>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</si>
  <si>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</si>
  <si>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</si>
  <si>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</si>
  <si>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</si>
  <si>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</si>
  <si>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</si>
  <si>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</si>
  <si>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</si>
  <si>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</si>
  <si>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</si>
  <si>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</si>
  <si>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</si>
  <si>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</si>
  <si>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</si>
  <si>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</si>
  <si>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</si>
  <si>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</si>
  <si>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</si>
  <si>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</si>
  <si>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</si>
  <si>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</si>
  <si>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</si>
  <si>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</si>
  <si>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</si>
  <si>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</si>
  <si>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</si>
  <si>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</si>
  <si>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</si>
  <si>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</si>
  <si>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</si>
  <si>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</si>
  <si>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</si>
  <si>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</si>
  <si>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</si>
  <si>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</si>
  <si>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</si>
  <si>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</si>
  <si>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</si>
  <si>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</si>
  <si>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</si>
  <si>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</si>
  <si>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</si>
  <si>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</si>
  <si>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</si>
  <si>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</si>
  <si>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</si>
  <si>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</si>
  <si>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</si>
  <si>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</si>
  <si>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</si>
  <si>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</si>
  <si>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</si>
  <si>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</si>
  <si>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</si>
  <si>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</si>
  <si>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</si>
  <si>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</si>
  <si>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</si>
  <si>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</si>
  <si>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</si>
  <si>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</si>
  <si>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</si>
  <si>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</si>
  <si>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</si>
  <si>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</si>
  <si>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</si>
  <si>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</si>
  <si>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</si>
  <si>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</si>
  <si>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</si>
  <si>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</si>
  <si>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</si>
  <si>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</si>
  <si>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</si>
  <si>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</si>
  <si>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</si>
  <si>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</si>
  <si>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</si>
  <si>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</si>
  <si>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</si>
  <si>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</si>
  <si>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</si>
  <si>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</si>
  <si>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</si>
  <si>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</si>
  <si>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</si>
  <si>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</si>
  <si>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</si>
  <si>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</si>
  <si>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</si>
  <si>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</si>
  <si>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</si>
  <si>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</si>
  <si>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</si>
  <si>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대화제약</t>
  </si>
  <si>
    <t>근화제약</t>
  </si>
  <si>
    <t>총합계</t>
  </si>
  <si>
    <t>2018</t>
  </si>
  <si>
    <t>2019</t>
  </si>
  <si>
    <t>2020</t>
  </si>
  <si>
    <t>등록일자(연도)</t>
  </si>
  <si>
    <t>값</t>
  </si>
  <si>
    <t>평균: 실적</t>
  </si>
  <si>
    <t>평균: 단가</t>
  </si>
  <si>
    <t>$G$2</t>
  </si>
  <si>
    <t>$G$4</t>
  </si>
  <si>
    <t>할인율 증가</t>
  </si>
  <si>
    <t>만든 사람 COM 날짜 2025-04-10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</si>
  <si>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</si>
  <si>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</si>
  <si>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</si>
  <si>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</si>
  <si>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</si>
  <si>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</si>
  <si>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</si>
  <si>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할인율 감소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</si>
</sst>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5" fillId="0" borderId="1" xfId="3" applyNumberFormat="1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7A-4A49-996A-2B0A25DDA8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3477104"/>
        <c:axId val="1053453584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053453584"/>
        <c:scaling>
          <c:orientation val="minMax"/>
        </c:scaling>
        <c:delete val="0"/>
        <c:axPos val="r"/>
        <c:numFmt formatCode="General\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53477104"/>
        <c:crosses val="max"/>
        <c:crossBetween val="between"/>
      </c:valAx>
      <c:catAx>
        <c:axId val="10534771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53453584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  <a:alpha val="88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9FBC8203-FF37-1FEE-07C8-EBD142B6C598}"/>
            </a:ext>
          </a:extLst>
        </xdr:cNvPr>
        <xdr:cNvSpPr/>
      </xdr:nvSpPr>
      <xdr:spPr>
        <a:xfrm>
          <a:off x="2447925" y="2305050"/>
          <a:ext cx="9620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64EFB186-FBCB-725D-AE42-E69CDD97C057}"/>
            </a:ext>
          </a:extLst>
        </xdr:cNvPr>
        <xdr:cNvSpPr/>
      </xdr:nvSpPr>
      <xdr:spPr>
        <a:xfrm>
          <a:off x="3409950" y="2305050"/>
          <a:ext cx="10096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COM" refreshedDate="45757.069285532409" backgroundQuery="1" createdVersion="8" refreshedVersion="8" minRefreshableVersion="3" recordCount="0" supportSubquery="1" supportAdvancedDrill="1" xr:uid="{183C97EE-1C24-4646-87CF-C14574E04472}">
  <cacheSource type="external" connectionId="1"/>
  <cacheFields count="4"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2D6E29-2EF0-4F1A-89EE-0E0415DDA22D}" name="피벗 테이블1" cacheId="56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 chartFormat="2">
  <location ref="A2:G15" firstHeaderRow="1" firstDataRow="3" firstDataCol="1"/>
  <pivotFields count="4">
    <pivotField axis="axisCol" compact="0" allDrilled="1" showAll="0" dataSourceSort="1" defaultAttributeDrillState="1">
      <items count="4">
        <item x="0"/>
        <item x="1"/>
        <item x="2"/>
        <item t="default"/>
      </items>
    </pivotField>
    <pivotField axis="axisRow" compact="0" allDrilled="1" showAll="0" sortType="descending" defaultAttributeDrillState="1">
      <items count="11"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dataField="1" compact="0" showAll="0"/>
    <pivotField dataField="1" compact="0" showAll="0"/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0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1" baseItem="1" numFmtId="176"/>
    <dataField name="평균: 단가" fld="3" subtotal="average" baseField="1" baseItem="1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53"/>
  <sheetViews>
    <sheetView topLeftCell="A3" workbookViewId="0">
      <selection activeCell="A3" sqref="A3:F33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9" t="s">
        <v>191</v>
      </c>
    </row>
    <row r="36" spans="1:6">
      <c r="A36" t="b">
        <f>AND(MID(A3,4,1)&gt;=5,OR(MONTH(E3)=3,MONTH(E3)=9))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44</v>
      </c>
      <c r="B43" s="3" t="s">
        <v>45</v>
      </c>
      <c r="C43" s="2">
        <v>43533</v>
      </c>
      <c r="D43" s="1">
        <v>129</v>
      </c>
    </row>
    <row r="44" spans="1:6">
      <c r="A44" s="1" t="s">
        <v>47</v>
      </c>
      <c r="B44" s="3" t="s">
        <v>48</v>
      </c>
      <c r="C44" s="2">
        <v>43533</v>
      </c>
      <c r="D44" s="1">
        <v>139</v>
      </c>
    </row>
    <row r="45" spans="1:6">
      <c r="A45" s="1" t="s">
        <v>50</v>
      </c>
      <c r="B45" s="3" t="s">
        <v>51</v>
      </c>
      <c r="C45" s="2">
        <v>43736</v>
      </c>
      <c r="D45" s="1">
        <v>118</v>
      </c>
    </row>
    <row r="46" spans="1:6">
      <c r="A46" s="1" t="s">
        <v>53</v>
      </c>
      <c r="B46" s="3" t="s">
        <v>54</v>
      </c>
      <c r="C46" s="2">
        <v>43736</v>
      </c>
      <c r="D46" s="1">
        <v>34</v>
      </c>
    </row>
    <row r="47" spans="1:6">
      <c r="A47" s="1" t="s">
        <v>62</v>
      </c>
      <c r="B47" s="3" t="s">
        <v>63</v>
      </c>
      <c r="C47" s="2">
        <v>43736</v>
      </c>
      <c r="D47" s="1">
        <v>268</v>
      </c>
    </row>
    <row r="48" spans="1:6">
      <c r="A48" s="1" t="s">
        <v>65</v>
      </c>
      <c r="B48" s="3" t="s">
        <v>66</v>
      </c>
      <c r="C48" s="2">
        <v>43533</v>
      </c>
      <c r="D48" s="1">
        <v>89</v>
      </c>
    </row>
    <row r="49" spans="1:4">
      <c r="A49" s="1" t="s">
        <v>67</v>
      </c>
      <c r="B49" s="3" t="s">
        <v>68</v>
      </c>
      <c r="C49" s="2">
        <v>43533</v>
      </c>
      <c r="D49" s="1">
        <v>151</v>
      </c>
    </row>
    <row r="50" spans="1:4">
      <c r="A50" s="1" t="s">
        <v>70</v>
      </c>
      <c r="B50" s="3" t="s">
        <v>71</v>
      </c>
      <c r="C50" s="2">
        <v>43533</v>
      </c>
      <c r="D50" s="1">
        <v>297</v>
      </c>
    </row>
    <row r="51" spans="1:4">
      <c r="A51" s="1" t="s">
        <v>73</v>
      </c>
      <c r="B51" s="3" t="s">
        <v>74</v>
      </c>
      <c r="C51" s="2">
        <v>43736</v>
      </c>
      <c r="D51" s="1">
        <v>129</v>
      </c>
    </row>
    <row r="52" spans="1:4">
      <c r="A52" s="1" t="s">
        <v>80</v>
      </c>
      <c r="B52" s="3" t="s">
        <v>81</v>
      </c>
      <c r="C52" s="2">
        <v>42438</v>
      </c>
      <c r="D52" s="1">
        <v>89</v>
      </c>
    </row>
    <row r="53" spans="1:4">
      <c r="A53" s="1" t="s">
        <v>83</v>
      </c>
      <c r="B53" s="3" t="s">
        <v>84</v>
      </c>
      <c r="C53" s="2">
        <v>42438</v>
      </c>
      <c r="D53" s="1">
        <v>139</v>
      </c>
    </row>
  </sheetData>
  <phoneticPr fontId="1" type="noConversion"/>
  <conditionalFormatting sqref="A3:F33">
    <cfRule type="expression" dxfId="0" priority="1">
      <formula>AND(RIGHT($A3,3)*1&gt;=160,$C3&lt;&gt;"극동제약")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tabSelected="1" workbookViewId="0"/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F7" sqref="F7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30">
        <v>150</v>
      </c>
    </row>
    <row r="6" spans="2:4">
      <c r="B6" s="7" t="s">
        <v>86</v>
      </c>
      <c r="C6" s="8">
        <v>42</v>
      </c>
      <c r="D6" s="30">
        <v>190</v>
      </c>
    </row>
    <row r="7" spans="2:4">
      <c r="B7" s="7" t="s">
        <v>48</v>
      </c>
      <c r="C7" s="8">
        <v>45</v>
      </c>
      <c r="D7" s="30">
        <v>139</v>
      </c>
    </row>
    <row r="8" spans="2:4">
      <c r="B8" s="7" t="s">
        <v>89</v>
      </c>
      <c r="C8" s="8">
        <v>159</v>
      </c>
      <c r="D8" s="30">
        <v>124</v>
      </c>
    </row>
    <row r="9" spans="2:4">
      <c r="B9" s="7" t="s">
        <v>90</v>
      </c>
      <c r="C9" s="8">
        <v>54</v>
      </c>
      <c r="D9" s="30">
        <v>129</v>
      </c>
    </row>
    <row r="10" spans="2:4">
      <c r="B10" s="7" t="s">
        <v>24</v>
      </c>
      <c r="C10" s="8">
        <v>120</v>
      </c>
      <c r="D10" s="30">
        <v>297</v>
      </c>
    </row>
    <row r="11" spans="2:4">
      <c r="B11" s="7" t="s">
        <v>91</v>
      </c>
      <c r="C11" s="8">
        <v>111</v>
      </c>
      <c r="D11" s="30">
        <v>268</v>
      </c>
    </row>
    <row r="12" spans="2:4">
      <c r="B12" s="7" t="s">
        <v>92</v>
      </c>
      <c r="C12" s="8">
        <v>4996</v>
      </c>
      <c r="D12" s="30">
        <v>118</v>
      </c>
    </row>
    <row r="13" spans="2:4">
      <c r="B13" s="7" t="s">
        <v>93</v>
      </c>
      <c r="C13" s="8">
        <v>15459</v>
      </c>
      <c r="D13" s="30">
        <v>134</v>
      </c>
    </row>
    <row r="14" spans="2:4">
      <c r="B14" s="7" t="s">
        <v>94</v>
      </c>
      <c r="C14" s="8">
        <v>448</v>
      </c>
      <c r="D14" s="30">
        <v>89</v>
      </c>
    </row>
    <row r="15" spans="2:4">
      <c r="B15" s="7" t="s">
        <v>77</v>
      </c>
      <c r="C15" s="8">
        <v>114</v>
      </c>
      <c r="D15" s="30">
        <v>118</v>
      </c>
    </row>
    <row r="16" spans="2:4">
      <c r="B16" s="7" t="s">
        <v>95</v>
      </c>
      <c r="C16" s="8">
        <v>441</v>
      </c>
      <c r="D16" s="30">
        <v>151</v>
      </c>
    </row>
    <row r="17" spans="2:4">
      <c r="B17" s="7" t="s">
        <v>96</v>
      </c>
      <c r="C17" s="8">
        <v>51</v>
      </c>
      <c r="D17" s="30">
        <v>89</v>
      </c>
    </row>
    <row r="18" spans="2:4">
      <c r="B18" s="7" t="s">
        <v>51</v>
      </c>
      <c r="C18" s="8">
        <v>82</v>
      </c>
      <c r="D18" s="30">
        <v>118</v>
      </c>
    </row>
    <row r="19" spans="2:4">
      <c r="B19" s="7" t="s">
        <v>97</v>
      </c>
      <c r="C19" s="8">
        <v>165</v>
      </c>
      <c r="D19" s="30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rowBreaks count="1" manualBreakCount="1">
    <brk id="19" max="16383" man="1"/>
  </rowBreaks>
  <colBreaks count="1" manualBreakCount="1">
    <brk id="4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workbookViewId="0">
      <selection activeCell="A32" sqref="A32:C32"/>
    </sheetView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12" t="str">
        <f>TEXT(IFERROR(F3*G3,""),"#,###원")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TEXT(IFERROR(F4*G4,""),"#,###원")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23" t="s">
        <v>1</v>
      </c>
      <c r="B31" s="24"/>
      <c r="C31" s="25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26"/>
      <c r="B32" s="27"/>
      <c r="C32" s="28"/>
      <c r="E32" s="1" t="s">
        <v>8</v>
      </c>
      <c r="F32" s="13">
        <f t="array" ref="F32">AVERAGE(IF((YEAR($B$3:$B$28)=F$31)*($D$3:$D$28=$E32)*($F$3:$F$28&gt;=50000),$G$3:$G$28))</f>
        <v>151</v>
      </c>
      <c r="G32" s="13">
        <f t="array" ref="G32">AVERAGE(IF((YEAR($B$3:$B$28)=G$31)*($D$3:$D$28=$E32)*($F$3:$F$28&gt;=50000),$G$3:$G$28))</f>
        <v>135</v>
      </c>
      <c r="H32" s="13">
        <f t="array" ref="H32">AVERAGE(IF((YEAR($B$3:$B$28)=H$31)*($D$3:$D$28=$E32)*($F$3:$F$28&gt;=50000),$G$3:$G$28))</f>
        <v>129</v>
      </c>
    </row>
    <row r="33" spans="5:8">
      <c r="E33" s="1" t="s">
        <v>25</v>
      </c>
      <c r="F33" s="13">
        <f t="array" ref="F33">AVERAGE(IF((YEAR($B$3:$B$28)=F$31)*($D$3:$D$28=$E33)*($F$3:$F$28&gt;=50000),$G$3:$G$28))</f>
        <v>118</v>
      </c>
      <c r="G33" s="13">
        <f t="array" ref="G33">AVERAGE(IF((YEAR($B$3:$B$28)=G$31)*($D$3:$D$28=$E33)*($F$3:$F$28&gt;=50000),$G$3:$G$28))</f>
        <v>110.5</v>
      </c>
      <c r="H33" s="13">
        <f t="array" ref="H33">AVERAGE(IF((YEAR($B$3:$B$28)=H$31)*($D$3:$D$28=$E33)*($F$3:$F$28&gt;=50000),$G$3:$G$28))</f>
        <v>89</v>
      </c>
    </row>
    <row r="34" spans="5:8">
      <c r="E34" s="1" t="s">
        <v>36</v>
      </c>
      <c r="F34" s="13">
        <f t="array" ref="F34">AVERAGE(IF((YEAR($B$3:$B$28)=F$31)*($D$3:$D$28=$E34)*($F$3:$F$28&gt;=50000),$G$3:$G$28))</f>
        <v>127.8</v>
      </c>
      <c r="G34" s="13">
        <f t="array" ref="G34">AVERAGE(IF((YEAR($B$3:$B$28)=G$31)*($D$3:$D$28=$E34)*($F$3:$F$28&gt;=50000),$G$3:$G$28))</f>
        <v>129</v>
      </c>
      <c r="H34" s="13">
        <f t="array" ref="H34">AVERAGE(IF((YEAR($B$3:$B$28)=H$31)*($D$3:$D$28=$E34)*($F$3:$F$28&gt;=50000),$G$3:$G$28))</f>
        <v>288</v>
      </c>
    </row>
    <row r="35" spans="5:8">
      <c r="E35" s="1" t="s">
        <v>119</v>
      </c>
      <c r="F35" s="13">
        <f t="array" ref="F35">AVERAGE(IF((YEAR($B$3:$B$28)=F$31)*($D$3:$D$28=$E35)*($F$3:$F$28&gt;=50000),$G$3:$G$28))</f>
        <v>80.333333333333329</v>
      </c>
      <c r="G35" s="13">
        <f t="array" ref="G35">AVERAGE(IF((YEAR($B$3:$B$28)=G$31)*($D$3:$D$28=$E35)*($F$3:$F$28&gt;=50000),$G$3:$G$28))</f>
        <v>124</v>
      </c>
      <c r="H35" s="13">
        <f t="array" ref="H35">AVERAGE(IF((YEAR($B$3:$B$28)=H$31)*($D$3:$D$28=$E35)*($F$3:$F$28&gt;=50000),$G$3:$G$28))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G3" sqref="G3"/>
    </sheetView>
  </sheetViews>
  <sheetFormatPr defaultRowHeight="16.5"/>
  <cols>
    <col min="1" max="1" width="11" bestFit="1" customWidth="1"/>
    <col min="2" max="7" width="16.375" bestFit="1" customWidth="1"/>
    <col min="8" max="9" width="14.875" bestFit="1" customWidth="1"/>
    <col min="10" max="10" width="11.125" bestFit="1" customWidth="1"/>
    <col min="11" max="11" width="10.625" bestFit="1" customWidth="1"/>
    <col min="12" max="12" width="7.375" bestFit="1" customWidth="1"/>
    <col min="13" max="13" width="10.25" bestFit="1" customWidth="1"/>
    <col min="14" max="14" width="11.125" bestFit="1" customWidth="1"/>
    <col min="15" max="15" width="10.625" bestFit="1" customWidth="1"/>
    <col min="16" max="16" width="7.375" bestFit="1" customWidth="1"/>
  </cols>
  <sheetData>
    <row r="2" spans="1:7">
      <c r="B2" s="31" t="s">
        <v>198</v>
      </c>
      <c r="C2" s="31" t="s">
        <v>199</v>
      </c>
    </row>
    <row r="3" spans="1:7">
      <c r="B3" t="s">
        <v>195</v>
      </c>
      <c r="D3" t="s">
        <v>196</v>
      </c>
      <c r="F3" t="s">
        <v>197</v>
      </c>
    </row>
    <row r="4" spans="1:7">
      <c r="A4" s="31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32"/>
      <c r="C5" s="32"/>
      <c r="D5" s="32"/>
      <c r="E5" s="32"/>
      <c r="F5" s="32">
        <v>127.5</v>
      </c>
      <c r="G5" s="32">
        <v>348</v>
      </c>
    </row>
    <row r="6" spans="1:7">
      <c r="A6" t="s">
        <v>82</v>
      </c>
      <c r="B6" s="32">
        <v>187.33333333333334</v>
      </c>
      <c r="C6" s="32">
        <v>145</v>
      </c>
      <c r="D6" s="32">
        <v>185.25</v>
      </c>
      <c r="E6" s="32">
        <v>133.75</v>
      </c>
      <c r="F6" s="32">
        <v>191.5</v>
      </c>
      <c r="G6" s="32">
        <v>137</v>
      </c>
    </row>
    <row r="7" spans="1:7">
      <c r="A7" t="s">
        <v>192</v>
      </c>
      <c r="B7" s="32">
        <v>109.83333333333333</v>
      </c>
      <c r="C7" s="32">
        <v>1207.5</v>
      </c>
      <c r="D7" s="32">
        <v>84</v>
      </c>
      <c r="E7" s="32">
        <v>265.33333333333331</v>
      </c>
      <c r="F7" s="32">
        <v>106.25</v>
      </c>
      <c r="G7" s="32">
        <v>3745.75</v>
      </c>
    </row>
    <row r="8" spans="1:7">
      <c r="A8" t="s">
        <v>193</v>
      </c>
      <c r="B8" s="32"/>
      <c r="C8" s="32"/>
      <c r="D8" s="32">
        <v>134</v>
      </c>
      <c r="E8" s="32">
        <v>334</v>
      </c>
      <c r="F8" s="32"/>
      <c r="G8" s="32"/>
    </row>
    <row r="9" spans="1:7">
      <c r="A9" t="s">
        <v>36</v>
      </c>
      <c r="B9" s="32">
        <v>153.57142857142858</v>
      </c>
      <c r="C9" s="32">
        <v>3055.4285714285716</v>
      </c>
      <c r="D9" s="32">
        <v>128.66666666666666</v>
      </c>
      <c r="E9" s="32">
        <v>60.333333333333336</v>
      </c>
      <c r="F9" s="32">
        <v>163.6</v>
      </c>
      <c r="G9" s="32">
        <v>176.6</v>
      </c>
    </row>
    <row r="10" spans="1:7">
      <c r="A10" t="s">
        <v>69</v>
      </c>
      <c r="B10" s="32"/>
      <c r="C10" s="32"/>
      <c r="D10" s="32">
        <v>151</v>
      </c>
      <c r="E10" s="32">
        <v>709</v>
      </c>
      <c r="F10" s="32"/>
      <c r="G10" s="32"/>
    </row>
    <row r="11" spans="1:7">
      <c r="A11" t="s">
        <v>30</v>
      </c>
      <c r="B11" s="32">
        <v>167.5</v>
      </c>
      <c r="C11" s="32">
        <v>256.66666666666669</v>
      </c>
      <c r="D11" s="32">
        <v>126</v>
      </c>
      <c r="E11" s="32">
        <v>50.75</v>
      </c>
      <c r="F11" s="32">
        <v>184.4</v>
      </c>
      <c r="G11" s="32">
        <v>255.8</v>
      </c>
    </row>
    <row r="12" spans="1:7">
      <c r="A12" t="s">
        <v>25</v>
      </c>
      <c r="B12" s="32">
        <v>116.8</v>
      </c>
      <c r="C12" s="32">
        <v>388.2</v>
      </c>
      <c r="D12" s="32">
        <v>146.85714285714286</v>
      </c>
      <c r="E12" s="32">
        <v>3078.8571428571427</v>
      </c>
      <c r="F12" s="32">
        <v>205.2</v>
      </c>
      <c r="G12" s="32">
        <v>680.4</v>
      </c>
    </row>
    <row r="13" spans="1:7">
      <c r="A13" t="s">
        <v>13</v>
      </c>
      <c r="B13" s="32"/>
      <c r="C13" s="32"/>
      <c r="D13" s="32">
        <v>224</v>
      </c>
      <c r="E13" s="32">
        <v>182</v>
      </c>
      <c r="F13" s="32"/>
      <c r="G13" s="32"/>
    </row>
    <row r="14" spans="1:7">
      <c r="A14" t="s">
        <v>8</v>
      </c>
      <c r="B14" s="32">
        <v>163.23076923076923</v>
      </c>
      <c r="C14" s="32">
        <v>570.38461538461536</v>
      </c>
      <c r="D14" s="32">
        <v>154.1</v>
      </c>
      <c r="E14" s="32">
        <v>526</v>
      </c>
      <c r="F14" s="32">
        <v>128.6</v>
      </c>
      <c r="G14" s="32">
        <v>349.2</v>
      </c>
    </row>
    <row r="15" spans="1:7">
      <c r="A15" t="s">
        <v>194</v>
      </c>
      <c r="B15" s="32">
        <v>150.17500000000001</v>
      </c>
      <c r="C15" s="32">
        <v>999.1</v>
      </c>
      <c r="D15" s="32">
        <v>145.91176470588235</v>
      </c>
      <c r="E15" s="32">
        <v>875.05882352941171</v>
      </c>
      <c r="F15" s="32">
        <v>155</v>
      </c>
      <c r="G15" s="32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E9509-909E-4E01-B121-CCCB11B008FC}">
  <sheetPr codeName="Sheet9">
    <outlinePr summaryBelow="0"/>
  </sheetPr>
  <dimension ref="B1:E11"/>
  <sheetViews>
    <sheetView showGridLines="0" workbookViewId="0"/>
  </sheetViews>
  <sheetFormatPr defaultRowHeight="16.5" outlineLevelRow="1" outlineLevelCol="1"/>
  <cols>
    <col min="3" max="3" width="5.875" bestFit="1" customWidth="1"/>
    <col min="4" max="5" width="11.625" bestFit="1" customWidth="1" outlineLevel="1"/>
  </cols>
  <sheetData>
    <row r="1" spans="2:5" ht="17.25" thickBot="1"/>
    <row r="2" spans="2:5">
      <c r="B2" s="37" t="s">
        <v>206</v>
      </c>
      <c r="C2" s="38"/>
      <c r="D2" s="44"/>
      <c r="E2" s="44"/>
    </row>
    <row r="3" spans="2:5" collapsed="1">
      <c r="B3" s="36"/>
      <c r="C3" s="36"/>
      <c r="D3" s="45" t="s">
        <v>208</v>
      </c>
      <c r="E3" s="45" t="s">
        <v>204</v>
      </c>
    </row>
    <row r="4" spans="2:5" ht="40.5" hidden="1" outlineLevel="1">
      <c r="B4" s="40"/>
      <c r="C4" s="40"/>
      <c r="D4" s="33"/>
      <c r="E4" s="47" t="s">
        <v>205</v>
      </c>
    </row>
    <row r="5" spans="2:5">
      <c r="B5" s="41" t="s">
        <v>207</v>
      </c>
      <c r="C5" s="42"/>
      <c r="D5" s="39"/>
      <c r="E5" s="39"/>
    </row>
    <row r="6" spans="2:5" outlineLevel="1">
      <c r="B6" s="40"/>
      <c r="C6" s="40" t="s">
        <v>202</v>
      </c>
      <c r="D6" s="34">
        <v>0.15</v>
      </c>
      <c r="E6" s="46">
        <v>0.15</v>
      </c>
    </row>
    <row r="7" spans="2:5">
      <c r="B7" s="41" t="s">
        <v>209</v>
      </c>
      <c r="C7" s="42"/>
      <c r="D7" s="39"/>
      <c r="E7" s="39"/>
    </row>
    <row r="8" spans="2:5" ht="17.25" outlineLevel="1" thickBot="1">
      <c r="B8" s="43"/>
      <c r="C8" s="43" t="s">
        <v>203</v>
      </c>
      <c r="D8" s="35">
        <v>4282300</v>
      </c>
      <c r="E8" s="35">
        <v>4282300</v>
      </c>
    </row>
    <row r="9" spans="2:5">
      <c r="B9" t="s">
        <v>210</v>
      </c>
    </row>
    <row r="10" spans="2:5">
      <c r="B10" t="s">
        <v>211</v>
      </c>
    </row>
    <row r="11" spans="2:5">
      <c r="B11" t="s">
        <v>212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5BA56-71B4-4CCB-8D5D-2B26DD449D84}">
  <sheetPr codeName="Sheet10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875" bestFit="1" customWidth="1"/>
    <col min="4" max="6" width="11.625" bestFit="1" customWidth="1" outlineLevel="1"/>
  </cols>
  <sheetData>
    <row r="1" spans="2:6" ht="17.25" thickBot="1"/>
    <row r="2" spans="2:6">
      <c r="B2" s="37" t="s">
        <v>206</v>
      </c>
      <c r="C2" s="38"/>
      <c r="D2" s="44"/>
      <c r="E2" s="44"/>
      <c r="F2" s="44"/>
    </row>
    <row r="3" spans="2:6" collapsed="1">
      <c r="B3" s="36"/>
      <c r="C3" s="36"/>
      <c r="D3" s="45" t="s">
        <v>208</v>
      </c>
      <c r="E3" s="45" t="s">
        <v>204</v>
      </c>
      <c r="F3" s="45" t="s">
        <v>213</v>
      </c>
    </row>
    <row r="4" spans="2:6" ht="40.5" hidden="1" outlineLevel="1">
      <c r="B4" s="40"/>
      <c r="C4" s="40"/>
      <c r="D4" s="33"/>
      <c r="E4" s="47" t="s">
        <v>205</v>
      </c>
      <c r="F4" s="47" t="s">
        <v>205</v>
      </c>
    </row>
    <row r="5" spans="2:6">
      <c r="B5" s="41" t="s">
        <v>207</v>
      </c>
      <c r="C5" s="42"/>
      <c r="D5" s="39"/>
      <c r="E5" s="39"/>
      <c r="F5" s="39"/>
    </row>
    <row r="6" spans="2:6" outlineLevel="1">
      <c r="B6" s="40"/>
      <c r="C6" s="40" t="s">
        <v>202</v>
      </c>
      <c r="D6" s="34">
        <v>0.15</v>
      </c>
      <c r="E6" s="46">
        <v>0.15</v>
      </c>
      <c r="F6" s="46">
        <v>0.1</v>
      </c>
    </row>
    <row r="7" spans="2:6">
      <c r="B7" s="41" t="s">
        <v>209</v>
      </c>
      <c r="C7" s="42"/>
      <c r="D7" s="39"/>
      <c r="E7" s="39"/>
      <c r="F7" s="39"/>
    </row>
    <row r="8" spans="2:6" ht="17.25" outlineLevel="1" thickBot="1">
      <c r="B8" s="43"/>
      <c r="C8" s="43" t="s">
        <v>203</v>
      </c>
      <c r="D8" s="35">
        <v>4282300</v>
      </c>
      <c r="E8" s="35">
        <v>4282300</v>
      </c>
      <c r="F8" s="35">
        <v>4534200</v>
      </c>
    </row>
    <row r="9" spans="2:6">
      <c r="B9" t="s">
        <v>210</v>
      </c>
    </row>
    <row r="10" spans="2:6">
      <c r="B10" t="s">
        <v>211</v>
      </c>
    </row>
    <row r="11" spans="2:6">
      <c r="B11" t="s">
        <v>212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I5" sqref="I5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4"/>
      <c r="F2" s="14" t="s">
        <v>154</v>
      </c>
      <c r="G2" s="15">
        <v>0.15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4282300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397800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821100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790500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5533500</v>
      </c>
    </row>
  </sheetData>
  <scenarios current="0" show="0" sqref="G4">
    <scenario name="할인율 증가" locked="1" count="1" user="COM" comment="만든 사람 COM 날짜 2025-04-10">
      <inputCells r="G2" val="0.15" numFmtId="9"/>
    </scenario>
    <scenario name="할인율 감소" locked="1" count="1" user="COM" comment="만든 사람 COM 날짜 2025-04-10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187754DA-D1EB-4B1C-BBF8-7AC9513F39D4}">
      <formula1>REPT("◆",E4:E8/10)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M25" sqref="M25"/>
    </sheetView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I17" sqref="I17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8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8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8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8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8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8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8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8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8 E A A B Q S w M E F A A C A A g A b Q y K W k 3 D 7 Z + k A A A A 9 g A A A B I A H A B D b 2 5 m a W c v U G F j a 2 F n Z S 5 4 b W w g o h g A K K A U A A A A A A A A A A A A A A A A A A A A A A A A A A A A h Y 8 9 D o I w A I W v Q r r T P 4 0 x p J T B U U m M J s a 1 K R U a o D W 0 W O 7 m 4 J G 8 g h h F 3 R z f 9 7 7 h v f v 1 x r K h b a K L 6 p y 2 J g U E Y h A p I 2 2 h T Z m C 3 p / i J c g 4 2 w p Z i 1 J F o 2 x c M r g i B Z X 3 5 w S h E A I M M 2 i 7 E l G M C T r m m 7 2 s V C v A R 9 b / 5 V g b 5 4 W R C n B 2 e I 3 h F J I 5 g Q t M I W Z o g i z X 5 i v Q c e + z / Y F s 1 T e + 7 x S v b b z e M T R F h t 4 f + A N Q S w M E F A A C A A g A b Q y K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0 M i l o n S / V N y Q E A A I Y C A A A T A B w A R m 9 y b X V s Y X M v U 2 V j d G l v b j E u b S C i G A A o o B Q A A A A A A A A A A A A A A A A A A A A A A A A A A A B 1 U V F L 2 1 A Y f S / 0 P 1 z i S w s h t K E r a M n D S D f 0 Y W 6 j 9 c m M k r V 3 M y y 5 t + T e D E U E H Q w 2 2 0 E 3 L e o W R 8 Y K z u G D W p W O 2 T + U + + U / 7 J Y o O u b u S + 4 9 5 / t O v n M + h p v c o Q T V 0 m + x k s 1 k M 2 z J 9 n E L J d 2 e O B h A 1 B f D M 2 Q g F / N s B s k D X 3 p i O J K I y V 5 r V d o M P E x 4 7 q H j Y s 2 k h M s H y y n m j L X A s M 8 s 8 / E j q 4 r Z K 0 7 b l l 7 Q 7 z X i 0 T F c h O J o B F E I B x 8 b 8 P s s 2 Q u L 8 e g 9 d A a S b C T 9 P d g 8 h 6 8 9 8 b 3 b 0 E t F v V B G Q b t l c 2 w V d A T n I X S i V A T C K N n t W 4 V y 8 r l r 3 R 5 X 4 8 t c y a u L V e w 6 n s O x b y g V R U U m d Q O P M K O s o g e k S V s O e W l M l 6 Z V 9 D S g H N f 4 i o u N m 6 s 2 T w l + l l d T 1 1 M K b P 6 K T w 9 F L 0 T J z k B 8 2 F Z k B H X 7 u S x 8 4 l N P d s 1 i u y U t 5 9 K A V L R 4 h d 9 3 3 V r T d m 2 f G d w P b k u K 4 X p 8 O p 5 I p l Z u J O u + T d g L 6 n v p z P W V N m a 5 O 2 Z Q V 1 c V G W T y 6 R 2 M t 8 V W K F 1 y W Y s 4 X u Z r K r o m x c + 3 d z H Q H 8 v o 4 M 3 R P 6 T o / I i P 1 y U 8 R 3 i 5 p E 3 + n + J b J + L b P u x f y v 1 c N 0 1 W w x 0 v L Z B L h G j j 7 8 a 1 f D b j k P + a r v w B U E s B A i 0 A F A A C A A g A b Q y K W k 3 D 7 Z + k A A A A 9 g A A A B I A A A A A A A A A A A A A A A A A A A A A A E N v b m Z p Z y 9 Q Y W N r Y W d l L n h t b F B L A Q I t A B Q A A g A I A G 0 M i l o P y u m r p A A A A O k A A A A T A A A A A A A A A A A A A A A A A P A A A A B b Q 2 9 u d G V u d F 9 U e X B l c 1 0 u e G 1 s U E s B A i 0 A F A A C A A g A b Q y K W i d L 9 U 3 J A Q A A h g I A A B M A A A A A A A A A A A A A A A A A 4 Q E A A E Z v c m 1 1 b G F z L 1 N l Y 3 R p b 2 4 x L m 1 Q S w U G A A A A A A M A A w D C A A A A 9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Q w A A A A A A A B 3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E J T h D J T k w J U V C J U E 3 J U E 0 J U V D J U E w J T k 1 J U V C J U I z J U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z Q 5 N T U 3 N G M t N z M 4 M y 0 0 N G I 2 L W E x Z m I t Y j B l Z m R i Y 2 I 1 Z T c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w O V Q x N j o z N D o 0 O C 4 z M T c x M D g 1 W i I g L z 4 8 R W 5 0 c n k g V H l w Z T 0 i R m l s b E N v b H V t b l R 5 c G V z I i B W Y W x 1 Z T 0 i c 0 J n W U d B d 2 N E I i A v P j x F b n R y e S B U e X B l P S J G a W x s Q 2 9 s d W 1 u T m F t Z X M i I F Z h b H V l P S J z W y Z x d W 9 0 O + y g n O 2 S i O y 9 l O u T n C Z x d W 9 0 O y w m c X V v d D v s o J z t k o j r q o U m c X V v d D s s J n F 1 b 3 Q 7 7 K C c 7 J W 9 7 Z q M 7 I K s J n F 1 b 3 Q 7 L C Z x d W 9 0 O + u L q O q w g C Z x d W 9 0 O y w m c X V v d D v r k 7 H r o Z 3 s n b z s n p A m c X V v d D s s J n F 1 b 3 Q 7 7 I u k 7 K C B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Y y Q 6 6 e k 7 K C V 6 7 O 0 L 0 F 1 d G 9 S Z W 1 v d m V k Q 2 9 s d W 1 u c z E u e + y g n O 2 S i O y 9 l O u T n C w w f S Z x d W 9 0 O y w m c X V v d D t T Z W N 0 a W 9 u M S / t j J D r p 6 T s o J X r s 7 Q v Q X V 0 b 1 J l b W 9 2 Z W R D b 2 x 1 b W 5 z M S 5 7 7 K C c 7 Z K I 6 6 q F L D F 9 J n F 1 b 3 Q 7 L C Z x d W 9 0 O 1 N l Y 3 R p b 2 4 x L + 2 M k O u n p O y g l e u z t C 9 B d X R v U m V t b 3 Z l Z E N v b H V t b n M x L n v s o J z s l b 3 t m o z s g q w s M n 0 m c X V v d D s s J n F 1 b 3 Q 7 U 2 V j d G l v b j E v 7 Y y Q 6 6 e k 7 K C V 6 7 O 0 L 0 F 1 d G 9 S Z W 1 v d m V k Q 2 9 s d W 1 u c z E u e + u L q O q w g C w z f S Z x d W 9 0 O y w m c X V v d D t T Z W N 0 a W 9 u M S / t j J D r p 6 T s o J X r s 7 Q v Q X V 0 b 1 J l b W 9 2 Z W R D b 2 x 1 b W 5 z M S 5 7 6 5 O x 6 6 G d 7 J 2 8 7 J 6 Q L D R 9 J n F 1 b 3 Q 7 L C Z x d W 9 0 O 1 N l Y 3 R p b 2 4 x L + 2 M k O u n p O y g l e u z t C 9 B d X R v U m V t b 3 Z l Z E N v b H V t b n M x L n v s i 6 T s o I E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7 Y y Q 6 6 e k 7 K C V 6 7 O 0 L 0 F 1 d G 9 S Z W 1 v d m V k Q 2 9 s d W 1 u c z E u e + y g n O 2 S i O y 9 l O u T n C w w f S Z x d W 9 0 O y w m c X V v d D t T Z W N 0 a W 9 u M S / t j J D r p 6 T s o J X r s 7 Q v Q X V 0 b 1 J l b W 9 2 Z W R D b 2 x 1 b W 5 z M S 5 7 7 K C c 7 Z K I 6 6 q F L D F 9 J n F 1 b 3 Q 7 L C Z x d W 9 0 O 1 N l Y 3 R p b 2 4 x L + 2 M k O u n p O y g l e u z t C 9 B d X R v U m V t b 3 Z l Z E N v b H V t b n M x L n v s o J z s l b 3 t m o z s g q w s M n 0 m c X V v d D s s J n F 1 b 3 Q 7 U 2 V j d G l v b j E v 7 Y y Q 6 6 e k 7 K C V 6 7 O 0 L 0 F 1 d G 9 S Z W 1 v d m V k Q 2 9 s d W 1 u c z E u e + u L q O q w g C w z f S Z x d W 9 0 O y w m c X V v d D t T Z W N 0 a W 9 u M S / t j J D r p 6 T s o J X r s 7 Q v Q X V 0 b 1 J l b W 9 2 Z W R D b 2 x 1 b W 5 z M S 5 7 6 5 O x 6 6 G d 7 J 2 8 7 J 6 Q L D R 9 J n F 1 b 3 Q 7 L C Z x d W 9 0 O 1 N l Y 3 R p b 2 4 x L + 2 M k O u n p O y g l e u z t C 9 B d X R v U m V t b 3 Z l Z E N v b H V t b n M x L n v s i 6 T s o I E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R C U 4 Q y U 5 M C V F Q i V B N y V B N C V F Q y V B M C U 5 N S V F Q i V C M y V C N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Q l O E M l O T A l R U I l Q T c l Q T Q l R U M l Q T A l O T U l R U I l Q j M l Q j Q v J U V D J T h B J U I 5 J U V B J U I y J U E 5 J U V C J T k w J T l D J T I w J U V E J T k 3 J U E 0 J U V C J T h E J T k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E J T h D J T k w J U V C J U E 3 J U E 0 J U V D J U E w J T k 1 J U V C J U I z J U I 0 L y V F Q i V C M y U 4 M C V F Q S V C M i V C R C V F Q i U 5 M C U 5 Q y U y M C V F Q y U 5 Q y V B M C V F R C U 5 O C U 5 N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2 1 X H h + b L 9 S a w 8 O g r D y o 7 M A A A A A A I A A A A A A B B m A A A A A Q A A I A A A A N Q 2 5 p Z Q w G I 6 l 4 L W D X P o j i O A a r 6 F j h I i h 2 u 7 0 b S 7 / T S 6 A A A A A A 6 A A A A A A g A A I A A A A M e / Q y T l t s 5 s c T 8 N u 2 5 l L 4 J 4 q a j C 3 3 q u B 9 d Q Z y f D m x v s U A A A A B A f Y 2 F 5 o D 8 K Q 2 X j B I h W 2 A 2 h i M r W p M R I x + F w F l G v b p 0 e s M S R O u f c V C l 0 B A 9 Y j s g / D I c t K 9 S 5 U u T 9 a n Y 4 y q r r A U u V l C u s O O E o j F t L K Z A q f Z A W Q A A A A N F g K g p j m C n u t w H o n m B S 1 0 z j G m R z h 1 5 U x u c G I D a 7 K 0 n c 2 b X F U 9 u B 5 8 C K p A b / Z R U o v Z R f 2 h R + e 9 A X z 1 v + 4 a O D c M c = < / D a t a M a s h u p > 
</file>

<file path=customXml/itemProps1.xml><?xml version="1.0" encoding="utf-8"?>
<ds:datastoreItem xmlns:ds="http://schemas.openxmlformats.org/officeDocument/2006/customXml" ds:itemID="{47D0B33B-529B-4C84-AA4F-8B48927E16D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시나리오 요약 2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COM</cp:lastModifiedBy>
  <dcterms:created xsi:type="dcterms:W3CDTF">2023-08-09T00:13:15Z</dcterms:created>
  <dcterms:modified xsi:type="dcterms:W3CDTF">2025-04-09T17:08:21Z</dcterms:modified>
</cp:coreProperties>
</file>