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06회\"/>
    </mc:Choice>
  </mc:AlternateContent>
  <xr:revisionPtr revIDLastSave="0" documentId="13_ncr:1_{9A90444F-990D-41E6-B8BF-8CD7E99C9C6B}" xr6:coauthVersionLast="47" xr6:coauthVersionMax="47" xr10:uidLastSave="{00000000-0000-0000-0000-000000000000}"/>
  <bookViews>
    <workbookView xWindow="-120" yWindow="-120" windowWidth="29040" windowHeight="1584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5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6" i="1"/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A6D80A-F047-4EFC-8755-6616DC66762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20809EB-62C6-49B5-950D-F3462C802DE4}" keepAlive="1" name="쿼리 - 판매정보" description="통합 문서의 '판매정보' 쿼리에 대한 연결입니다." type="5" refreshedVersion="0" background="1">
    <dbPr connection="Provider=Microsoft.Mashup.OleDb.1;Data Source=$Workbook$;Location=판매정보;Extended Properties=&quot;&quot;" command="SELECT * FROM [판매정보]"/>
  </connection>
  <connection id="3" xr16:uid="{B0ECBBE5-5A67-478A-ACDC-75A81CFE698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u\Desktop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<sst xmlns="http://schemas.openxmlformats.org/spreadsheetml/2006/main" count="405" uniqueCount="218">
  <si>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</si>
  <si>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</si>
  <si>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</si>
  <si>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</si>
  <si>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</si>
  <si>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</si>
  <si>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</si>
  <si>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</si>
  <si>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</si>
  <si>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</si>
  <si>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</si>
  <si>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</si>
  <si>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</si>
  <si>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</si>
  <si>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</si>
  <si>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</si>
  <si>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</si>
  <si>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</si>
  <si>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</si>
  <si>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</si>
  <si>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</si>
  <si>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</si>
  <si>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</si>
  <si>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</si>
  <si>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</si>
  <si>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</si>
  <si>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</si>
  <si>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</si>
  <si>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</si>
  <si>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</si>
  <si>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</si>
  <si>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</si>
  <si>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</si>
  <si>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</si>
  <si>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</si>
  <si>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</si>
  <si>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</si>
  <si>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</si>
  <si>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</si>
  <si>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</si>
  <si>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</si>
  <si>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</si>
  <si>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</si>
  <si>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</si>
  <si>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</si>
  <si>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</si>
  <si>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</si>
  <si>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</si>
  <si>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</si>
  <si>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</si>
  <si>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</si>
  <si>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</si>
  <si>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</si>
  <si>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</si>
  <si>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</si>
  <si>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</si>
  <si>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</si>
  <si>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</si>
  <si>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</si>
  <si>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</si>
  <si>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</si>
  <si>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</si>
  <si>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</si>
  <si>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</si>
  <si>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</si>
  <si>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</si>
  <si>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</si>
  <si>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</si>
  <si>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</si>
  <si>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</si>
  <si>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</si>
  <si>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</si>
  <si>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</si>
  <si>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</si>
  <si>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</si>
  <si>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</si>
  <si>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</si>
  <si>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</si>
  <si>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</si>
  <si>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</si>
  <si>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</si>
  <si>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</si>
  <si>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</si>
  <si>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</si>
  <si>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</si>
  <si>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</si>
  <si>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</si>
  <si>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</si>
  <si>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</si>
  <si>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</si>
  <si>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</si>
  <si>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</si>
  <si>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</si>
  <si>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</si>
  <si>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</si>
  <si>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</si>
  <si>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</si>
  <si>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</si>
  <si>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</si>
  <si>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</si>
  <si>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</si>
  <si>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</si>
  <si>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</si>
  <si>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</si>
  <si>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</si>
  <si>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</si>
  <si>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</si>
  <si>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</si>
  <si>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</si>
  <si>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</si>
  <si>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</si>
  <si>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</si>
  <si>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</si>
  <si>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</si>
  <si>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</si>
  <si>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</si>
  <si>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</si>
  <si>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</si>
  <si>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</si>
  <si>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</si>
  <si>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</si>
  <si>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</si>
  <si>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</si>
  <si>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</si>
  <si>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</si>
  <si>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</si>
  <si>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</si>
  <si>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</si>
  <si>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</si>
  <si>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</si>
  <si>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</si>
  <si>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</si>
  <si>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</si>
  <si>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</si>
  <si>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</si>
  <si>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</si>
  <si>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</si>
  <si>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</si>
  <si>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</si>
  <si>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</si>
  <si>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</si>
  <si>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</si>
  <si>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</si>
  <si>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</si>
  <si>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</si>
  <si>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</si>
  <si>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</si>
  <si>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</si>
  <si>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</si>
  <si>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</si>
  <si>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</si>
  <si>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</si>
  <si>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</si>
  <si>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</si>
  <si>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</si>
  <si>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</si>
  <si>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</si>
  <si>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</si>
  <si>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</si>
  <si>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</si>
  <si>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</si>
  <si>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</si>
  <si>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</si>
  <si>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</si>
  <si>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</si>
  <si>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</si>
  <si>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</si>
  <si>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</si>
  <si>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</si>
  <si>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</si>
  <si>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</si>
  <si>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</si>
  <si>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</si>
  <si>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</si>
  <si>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</si>
  <si>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</si>
  <si>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</si>
  <si>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</si>
  <si>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</si>
  <si>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</si>
  <si>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</si>
  <si>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</si>
  <si>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</si>
  <si>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</si>
  <si>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</si>
  <si>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</si>
  <si>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</si>
  <si>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</si>
  <si>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</si>
  <si>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</si>
  <si>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</si>
  <si>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</si>
  <si>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대화제약</t>
  </si>
  <si>
    <t>근화제약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</si>
  <si>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</si>
  <si>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</si>
  <si>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</si>
  <si>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</si>
  <si>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</si>
  <si>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</si>
  <si>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</si>
  <si>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</si>
  <si>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</si>
  <si>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</si>
  <si>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</si>
  <si>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</si>
  <si>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</si>
  <si>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</si>
  <si>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</si>
  <si>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 xml:space="preserve">
수정한 사람 Windows 사용자 날짜 2025-02-21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</si>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</sst>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8" formatCode="[&gt;0]&quot;남성&quot;;[&lt;0]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14" fontId="0" fillId="0" borderId="5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8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DA-4ACC-84F4-54C0AB589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810320"/>
        <c:axId val="143080936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43080936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0810320"/>
        <c:crosses val="max"/>
        <c:crossBetween val="between"/>
      </c:valAx>
      <c:catAx>
        <c:axId val="143081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0809360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11</xdr:row>
      <xdr:rowOff>47625</xdr:rowOff>
    </xdr:from>
    <xdr:to>
      <xdr:col>4</xdr:col>
      <xdr:colOff>914400</xdr:colOff>
      <xdr:row>12</xdr:row>
      <xdr:rowOff>152400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4E4806C-5498-3816-F2A5-D84DE34B0694}"/>
            </a:ext>
          </a:extLst>
        </xdr:cNvPr>
        <xdr:cNvSpPr/>
      </xdr:nvSpPr>
      <xdr:spPr>
        <a:xfrm>
          <a:off x="2476500" y="2352675"/>
          <a:ext cx="885825" cy="3143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57150</xdr:colOff>
      <xdr:row>11</xdr:row>
      <xdr:rowOff>47625</xdr:rowOff>
    </xdr:from>
    <xdr:to>
      <xdr:col>5</xdr:col>
      <xdr:colOff>942975</xdr:colOff>
      <xdr:row>12</xdr:row>
      <xdr:rowOff>152400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DC82911-9248-0F8E-1750-B23C7D541746}"/>
            </a:ext>
          </a:extLst>
        </xdr:cNvPr>
        <xdr:cNvSpPr/>
      </xdr:nvSpPr>
      <xdr:spPr>
        <a:xfrm>
          <a:off x="3467100" y="2352675"/>
          <a:ext cx="885825" cy="3143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사용자" refreshedDate="45709.042033101854" backgroundQuery="1" createdVersion="8" refreshedVersion="8" minRefreshableVersion="3" recordCount="0" supportSubquery="1" supportAdvancedDrill="1" xr:uid="{8B7AC40B-B7C8-4F03-962B-A0CB7B248E6D}">
  <cacheSource type="external" connectionId="1"/>
  <cacheFields count="4"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B97EC9-265F-4D48-A5F2-B56BB616B5AD}" name="피벗 테이블1" cacheId="5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2" numFmtId="176"/>
    <dataField name="평균: 단가" fld="3" subtotal="average" baseField="1" baseItem="2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9" workbookViewId="0">
      <selection activeCell="H42" sqref="H42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AND(MID(A3,4,1)&gt;="5", OR(MONTH(E3)=3, 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H24" sqref="H24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E26" sqref="E26"/>
    </sheetView>
  </sheetViews>
  <sheetFormatPr defaultRowHeight="16.5"/>
  <cols>
    <col min="1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29" spans="1:9">
      <c r="C29" s="3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0" t="e">
        <f>VLOOKUP(B26,$A$2:$C$28,3)</f>
        <v>#N/A</v>
      </c>
      <c r="B32" s="26"/>
      <c r="C32" s="27"/>
      <c r="E32" s="1" t="s">
        <v>8</v>
      </c>
      <c r="F32" s="13">
        <f t="array" ref="F32">AVERAGE(IF(($D$3:$D$28=$E32)*($F$3:$F$28&gt;=50000)*(YEAR($B$3:$B$28)=F$31),$G$3:$G$28))</f>
        <v>151</v>
      </c>
      <c r="G32" s="13">
        <f t="array" ref="G32">AVERAGE(IF(($D$3:$D$28=$E32)*($F$3:$F$28&gt;=50000)*(YEAR($B$3:$B$28)=G$31),$G$3:$G$28))</f>
        <v>135</v>
      </c>
      <c r="H32" s="13">
        <f t="array" ref="H32">AVERAGE(IF(($D$3:$D$28=$E32)*($F$3:$F$28&gt;=50000)*(YEAR($B$3:$B$28)=H$31),$G$3:$G$28))</f>
        <v>129</v>
      </c>
    </row>
    <row r="33" spans="1:8">
      <c r="E33" s="1" t="s">
        <v>25</v>
      </c>
      <c r="F33" s="13">
        <f t="array" ref="F33">AVERAGE(IF(($D$3:$D$28=$E33)*($F$3:$F$28&gt;=50000)*(YEAR($B$3:$B$28)=F$31),$G$3:$G$28))</f>
        <v>118</v>
      </c>
      <c r="G33" s="13">
        <f t="array" ref="G33">AVERAGE(IF(($D$3:$D$28=$E33)*($F$3:$F$28&gt;=50000)*(YEAR($B$3:$B$28)=G$31),$G$3:$G$28))</f>
        <v>110.5</v>
      </c>
      <c r="H33" s="13">
        <f t="array" ref="H33">AVERAGE(IF(($D$3:$D$28=$E33)*($F$3:$F$28&gt;=50000)*(YEAR($B$3:$B$28)=H$31),$G$3:$G$28))</f>
        <v>89</v>
      </c>
    </row>
    <row r="34" spans="1:8">
      <c r="A34" s="31"/>
      <c r="E34" s="1" t="s">
        <v>36</v>
      </c>
      <c r="F34" s="13">
        <f t="array" ref="F34">AVERAGE(IF(($D$3:$D$28=$E34)*($F$3:$F$28&gt;=50000)*(YEAR($B$3:$B$28)=F$31),$G$3:$G$28))</f>
        <v>127.8</v>
      </c>
      <c r="G34" s="13">
        <f t="array" ref="G34">AVERAGE(IF(($D$3:$D$28=$E34)*($F$3:$F$28&gt;=50000)*(YEAR($B$3:$B$28)=G$31),$G$3:$G$28))</f>
        <v>129</v>
      </c>
      <c r="H34" s="13">
        <f t="array" ref="H34">AVERAGE(IF(($D$3:$D$28=$E34)*($F$3:$F$28&gt;=50000)*(YEAR($B$3:$B$28)=H$31),$G$3:$G$28))</f>
        <v>288</v>
      </c>
    </row>
    <row r="35" spans="1:8">
      <c r="E35" s="1" t="s">
        <v>119</v>
      </c>
      <c r="F35" s="13">
        <f t="array" ref="F35">AVERAGE(IF(($D$3:$D$28=$E35)*($F$3:$F$28&gt;=50000)*(YEAR($B$3:$B$28)=F$31),$G$3:$G$28))</f>
        <v>80.333333333333329</v>
      </c>
      <c r="G35" s="13">
        <f t="array" ref="G35">AVERAGE(IF(($D$3:$D$28=$E35)*($F$3:$F$28&gt;=50000)*(YEAR($B$3:$B$28)=G$31),$G$3:$G$28))</f>
        <v>124</v>
      </c>
      <c r="H35" s="13">
        <f t="array" ref="H35">AVERAGE(IF(($D$3:$D$28=$E35)*($F$3:$F$28&gt;=50000)*(YEAR($B$3:$B$28)=H$31),$G$3:$G$28))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L20" sqref="L20"/>
    </sheetView>
  </sheetViews>
  <sheetFormatPr defaultRowHeight="16.5"/>
  <sheetData>
    <row r="2" spans="1:7">
      <c r="B2" s="32" t="s">
        <v>198</v>
      </c>
      <c r="C2" s="32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2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3"/>
      <c r="C5" s="33"/>
      <c r="D5" s="33"/>
      <c r="E5" s="33"/>
      <c r="F5" s="33">
        <v>127.5</v>
      </c>
      <c r="G5" s="33">
        <v>348</v>
      </c>
    </row>
    <row r="6" spans="1:7">
      <c r="A6" t="s">
        <v>82</v>
      </c>
      <c r="B6" s="33">
        <v>187.33333333333334</v>
      </c>
      <c r="C6" s="33">
        <v>145</v>
      </c>
      <c r="D6" s="33">
        <v>185.25</v>
      </c>
      <c r="E6" s="33">
        <v>133.75</v>
      </c>
      <c r="F6" s="33">
        <v>191.5</v>
      </c>
      <c r="G6" s="33">
        <v>137</v>
      </c>
    </row>
    <row r="7" spans="1:7">
      <c r="A7" t="s">
        <v>192</v>
      </c>
      <c r="B7" s="33">
        <v>109.83333333333333</v>
      </c>
      <c r="C7" s="33">
        <v>1207.5</v>
      </c>
      <c r="D7" s="33">
        <v>84</v>
      </c>
      <c r="E7" s="33">
        <v>265.33333333333331</v>
      </c>
      <c r="F7" s="33">
        <v>106.25</v>
      </c>
      <c r="G7" s="33">
        <v>3745.75</v>
      </c>
    </row>
    <row r="8" spans="1:7">
      <c r="A8" t="s">
        <v>193</v>
      </c>
      <c r="B8" s="33"/>
      <c r="C8" s="33"/>
      <c r="D8" s="33">
        <v>134</v>
      </c>
      <c r="E8" s="33">
        <v>334</v>
      </c>
      <c r="F8" s="33"/>
      <c r="G8" s="33"/>
    </row>
    <row r="9" spans="1:7">
      <c r="A9" t="s">
        <v>36</v>
      </c>
      <c r="B9" s="33">
        <v>153.57142857142858</v>
      </c>
      <c r="C9" s="33">
        <v>3055.4285714285716</v>
      </c>
      <c r="D9" s="33">
        <v>128.66666666666666</v>
      </c>
      <c r="E9" s="33">
        <v>60.333333333333336</v>
      </c>
      <c r="F9" s="33">
        <v>163.6</v>
      </c>
      <c r="G9" s="33">
        <v>176.6</v>
      </c>
    </row>
    <row r="10" spans="1:7">
      <c r="A10" t="s">
        <v>69</v>
      </c>
      <c r="B10" s="33"/>
      <c r="C10" s="33"/>
      <c r="D10" s="33">
        <v>151</v>
      </c>
      <c r="E10" s="33">
        <v>709</v>
      </c>
      <c r="F10" s="33"/>
      <c r="G10" s="33"/>
    </row>
    <row r="11" spans="1:7">
      <c r="A11" t="s">
        <v>30</v>
      </c>
      <c r="B11" s="33">
        <v>167.5</v>
      </c>
      <c r="C11" s="33">
        <v>256.66666666666669</v>
      </c>
      <c r="D11" s="33">
        <v>126</v>
      </c>
      <c r="E11" s="33">
        <v>50.75</v>
      </c>
      <c r="F11" s="33">
        <v>184.4</v>
      </c>
      <c r="G11" s="33">
        <v>255.8</v>
      </c>
    </row>
    <row r="12" spans="1:7">
      <c r="A12" t="s">
        <v>25</v>
      </c>
      <c r="B12" s="33">
        <v>116.8</v>
      </c>
      <c r="C12" s="33">
        <v>388.2</v>
      </c>
      <c r="D12" s="33">
        <v>146.85714285714286</v>
      </c>
      <c r="E12" s="33">
        <v>3078.8571428571427</v>
      </c>
      <c r="F12" s="33">
        <v>205.2</v>
      </c>
      <c r="G12" s="33">
        <v>680.4</v>
      </c>
    </row>
    <row r="13" spans="1:7">
      <c r="A13" t="s">
        <v>13</v>
      </c>
      <c r="B13" s="33"/>
      <c r="C13" s="33"/>
      <c r="D13" s="33">
        <v>224</v>
      </c>
      <c r="E13" s="33">
        <v>182</v>
      </c>
      <c r="F13" s="33"/>
      <c r="G13" s="33"/>
    </row>
    <row r="14" spans="1:7">
      <c r="A14" t="s">
        <v>8</v>
      </c>
      <c r="B14" s="33">
        <v>163.23076923076923</v>
      </c>
      <c r="C14" s="33">
        <v>570.38461538461536</v>
      </c>
      <c r="D14" s="33">
        <v>154.1</v>
      </c>
      <c r="E14" s="33">
        <v>526</v>
      </c>
      <c r="F14" s="33">
        <v>128.6</v>
      </c>
      <c r="G14" s="33">
        <v>349.2</v>
      </c>
    </row>
    <row r="15" spans="1:7">
      <c r="A15" t="s">
        <v>194</v>
      </c>
      <c r="B15" s="33">
        <v>150.17500000000001</v>
      </c>
      <c r="C15" s="33">
        <v>999.1</v>
      </c>
      <c r="D15" s="33">
        <v>145.91176470588235</v>
      </c>
      <c r="E15" s="33">
        <v>875.05882352941171</v>
      </c>
      <c r="F15" s="33">
        <v>155</v>
      </c>
      <c r="G15" s="33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04C3-EFA3-453F-9ED3-54512BC149C2}">
  <sheetPr codeName="Sheet9">
    <outlinePr summaryBelow="0"/>
  </sheetPr>
  <dimension ref="B1:F15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9" t="s">
        <v>211</v>
      </c>
      <c r="C2" s="40"/>
      <c r="D2" s="46"/>
      <c r="E2" s="46"/>
      <c r="F2" s="46"/>
    </row>
    <row r="3" spans="2:6" collapsed="1">
      <c r="B3" s="38"/>
      <c r="C3" s="38"/>
      <c r="D3" s="47" t="s">
        <v>213</v>
      </c>
      <c r="E3" s="47" t="s">
        <v>208</v>
      </c>
      <c r="F3" s="47" t="s">
        <v>210</v>
      </c>
    </row>
    <row r="4" spans="2:6" ht="67.5" hidden="1" outlineLevel="1">
      <c r="B4" s="42"/>
      <c r="C4" s="42"/>
      <c r="D4" s="34"/>
      <c r="E4" s="49" t="s">
        <v>209</v>
      </c>
      <c r="F4" s="49"/>
    </row>
    <row r="5" spans="2:6">
      <c r="B5" s="43" t="s">
        <v>212</v>
      </c>
      <c r="C5" s="44"/>
      <c r="D5" s="41"/>
      <c r="E5" s="41"/>
      <c r="F5" s="41"/>
    </row>
    <row r="6" spans="2:6" outlineLevel="1">
      <c r="B6" s="42"/>
      <c r="C6" s="42" t="s">
        <v>202</v>
      </c>
      <c r="D6" s="35">
        <v>0.12</v>
      </c>
      <c r="E6" s="48">
        <v>0.15</v>
      </c>
      <c r="F6" s="48">
        <v>0.1</v>
      </c>
    </row>
    <row r="7" spans="2:6">
      <c r="B7" s="43" t="s">
        <v>214</v>
      </c>
      <c r="C7" s="44"/>
      <c r="D7" s="41"/>
      <c r="E7" s="41"/>
      <c r="F7" s="41"/>
    </row>
    <row r="8" spans="2:6" outlineLevel="1">
      <c r="B8" s="42"/>
      <c r="C8" s="42" t="s">
        <v>203</v>
      </c>
      <c r="D8" s="36">
        <v>4433440</v>
      </c>
      <c r="E8" s="36">
        <v>4282300</v>
      </c>
      <c r="F8" s="36">
        <v>4534200</v>
      </c>
    </row>
    <row r="9" spans="2:6" outlineLevel="1">
      <c r="B9" s="42"/>
      <c r="C9" s="42" t="s">
        <v>204</v>
      </c>
      <c r="D9" s="36">
        <v>411840</v>
      </c>
      <c r="E9" s="36">
        <v>397800</v>
      </c>
      <c r="F9" s="36">
        <v>421200</v>
      </c>
    </row>
    <row r="10" spans="2:6" outlineLevel="1">
      <c r="B10" s="42"/>
      <c r="C10" s="42" t="s">
        <v>205</v>
      </c>
      <c r="D10" s="36">
        <v>850080</v>
      </c>
      <c r="E10" s="36">
        <v>821100</v>
      </c>
      <c r="F10" s="36">
        <v>869400</v>
      </c>
    </row>
    <row r="11" spans="2:6" outlineLevel="1">
      <c r="B11" s="42"/>
      <c r="C11" s="42" t="s">
        <v>206</v>
      </c>
      <c r="D11" s="36">
        <v>818400</v>
      </c>
      <c r="E11" s="36">
        <v>790500</v>
      </c>
      <c r="F11" s="36">
        <v>837000</v>
      </c>
    </row>
    <row r="12" spans="2:6" ht="17.25" outlineLevel="1" thickBot="1">
      <c r="B12" s="45"/>
      <c r="C12" s="45" t="s">
        <v>207</v>
      </c>
      <c r="D12" s="37">
        <v>5728800</v>
      </c>
      <c r="E12" s="37">
        <v>5533500</v>
      </c>
      <c r="F12" s="37">
        <v>5859000</v>
      </c>
    </row>
    <row r="13" spans="2:6">
      <c r="B13" t="s">
        <v>215</v>
      </c>
    </row>
    <row r="14" spans="2:6">
      <c r="B14" t="s">
        <v>216</v>
      </c>
    </row>
    <row r="15" spans="2:6">
      <c r="B15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how="0" sqref="G4 G5 G6 G7 G8">
    <scenario name="할인율 증가" locked="1" count="1" user="Windows 사용자" comment="_x000a_수정한 사람 Windows 사용자 날짜 2025-02-21">
      <inputCells r="G2" val="0.15" numFmtId="9"/>
    </scenario>
    <scenario name="할인율 감소" locked="1" count="1" user="Windows 사용자">
      <inputCells r="G2" val="0.1" numFmtId="9"/>
    </scenario>
  </scenarios>
  <dataConsolidate/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E8FF9DB4-371D-471C-A627-C08B5413165D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workbookViewId="0">
      <selection activeCell="N10" sqref="N10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13" sqref="H13:H14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5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5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5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5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5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5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5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5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K12" sqref="K1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8 E A A B Q S w M E F A A C A A g A C Q d V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A k H V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B 1 V a A E / 7 Z s g B A A D F A g A A E w A c A E Z v c m 1 1 b G F z L 1 N l Y 3 R p b 2 4 x L m 0 g o h g A K K A U A A A A A A A A A A A A A A A A A A A A A A A A A A A A p V H R a h N B F H 0 P 5 B + G 9 S W B Z U m W G K h h H y R R 9 E W U x K e u h D W Z 1 s X d m b B z V 1 p K o Q q C N h G i b d D q V r Y 0 U J U + 1 K a V i O a H d u 7 + g x P W 0 o r 1 y X m Z m X P u P T P n X E E 7 4 H J G m t l e r u V z + Z x 4 5 A S 0 S 9 L B U B 6 M M R 7 J y Q m x i E c h n y N q 4 Y e h n E w V U h d P j A b v h D 5 l U L j p e t S o c w b q I g p a / Z p 9 X 9 B A 2 K H d o O I x 8 J 5 t l s y r 7 W R 6 h N 8 i e T j F O M K D 1 2 3 8 c Z L u R O V k + h L 7 Y 0 W 2 0 9 E O b p 7 i x 6 H c H 7 T N S t k s V U n Y 6 z p A / 1 + g Z B I 8 j b A f Z y I Y x e m 7 k V 2 q p u 8 H 9 k W 3 B q y A V t Q X G 9 R z f R d o Y G k 1 T S d 1 7 o U + E 1 Z V J z d Y h 3 d d t m w t V B Z 0 c i / k Q J u w 6 l H r / G j c 4 Y w + K O p Z a F c 0 3 P y e H H + W w 4 i k b 8 f y 1 b a m E m w 5 D 1 X h 3 Y D 7 q u s W d b o q s U K W r 0 4 W f + P X P a / Z c T w n E B Y E 4 U V J O d l I j m d z y c z K u W Q r c J h Y 4 o G f / b m 1 2 q O i c M k f 9 L U 1 T Q W Z v n m B s 2 2 5 F S m X o G o J 0 B V Y 1 8 k Z K b 8 8 v 4 z B 0 U x F h 8 8 O / y J l / 1 N y t K H g 2 w y q F W P + f o Z v f Z V 7 u 7 j 7 U 8 3 n r G k + G n D 9 r E A N E e O n f z a u F / M 5 l / 3 T d O 0 X U E s B A i 0 A F A A C A A g A C Q d V W l / M V S S l A A A A 9 w A A A B I A A A A A A A A A A A A A A A A A A A A A A E N v b m Z p Z y 9 Q Y W N r Y W d l L n h t b F B L A Q I t A B Q A A g A I A A k H V V o P y u m r p A A A A O k A A A A T A A A A A A A A A A A A A A A A A P E A A A B b Q 2 9 u d G V u d F 9 U e X B l c 1 0 u e G 1 s U E s B A i 0 A F A A C A A g A C Q d V W g B P + 2 b I A Q A A x Q I A A B M A A A A A A A A A A A A A A A A A 4 g E A A E Z v c m 1 1 b G F z L 1 N l Y 3 R p b 2 4 x L m 1 Q S w U G A A A A A A M A A w D C A A A A 9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Q w A A A A A A A B 3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M z N D J k Y 2 Q t Z m I z Z i 0 0 Z D Q y L T h i N W U t M j Z m O D B j Z D Q 0 Z D V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M F Q x N T o 1 N j o x M S 4 1 N D M 5 N z M y W i I g L z 4 8 R W 5 0 c n k g V H l w Z T 0 i R m l s b E N v b H V t b l R 5 c G V z I i B W Y W x 1 Z T 0 i c 0 J n W U d B d 2 N E I i A v P j x F b n R y e S B U e X B l P S J G a W x s Q 2 9 s d W 1 u T m F t Z X M i I F Z h b H V l P S J z W y Z x d W 9 0 O + y g n O 2 S i O y 9 l O u T n C Z x d W 9 0 O y w m c X V v d D v s o J z t k o j r q o U m c X V v d D s s J n F 1 b 3 Q 7 7 K C c 7 J W 9 7 Z q M 7 I K s J n F 1 b 3 Q 7 L C Z x d W 9 0 O + u L q O q w g C Z x d W 9 0 O y w m c X V v d D v r k 7 H r o Z 3 s n b z s n p A m c X V v d D s s J n F 1 b 3 Q 7 7 I u k 7 K C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Y y Q 6 6 e k 7 K C V 6 7 O 0 L 0 F 1 d G 9 S Z W 1 v d m V k Q 2 9 s d W 1 u c z E u e + y g n O 2 S i O y 9 l O u T n C w w f S Z x d W 9 0 O y w m c X V v d D t T Z W N 0 a W 9 u M S / t j J D r p 6 T s o J X r s 7 Q v Q X V 0 b 1 J l b W 9 2 Z W R D b 2 x 1 b W 5 z M S 5 7 7 K C c 7 Z K I 6 6 q F L D F 9 J n F 1 b 3 Q 7 L C Z x d W 9 0 O 1 N l Y 3 R p b 2 4 x L + 2 M k O u n p O y g l e u z t C 9 B d X R v U m V t b 3 Z l Z E N v b H V t b n M x L n v s o J z s l b 3 t m o z s g q w s M n 0 m c X V v d D s s J n F 1 b 3 Q 7 U 2 V j d G l v b j E v 7 Y y Q 6 6 e k 7 K C V 6 7 O 0 L 0 F 1 d G 9 S Z W 1 v d m V k Q 2 9 s d W 1 u c z E u e + u L q O q w g C w z f S Z x d W 9 0 O y w m c X V v d D t T Z W N 0 a W 9 u M S / t j J D r p 6 T s o J X r s 7 Q v Q X V 0 b 1 J l b W 9 2 Z W R D b 2 x 1 b W 5 z M S 5 7 6 5 O x 6 6 G d 7 J 2 8 7 J 6 Q L D R 9 J n F 1 b 3 Q 7 L C Z x d W 9 0 O 1 N l Y 3 R p b 2 4 x L + 2 M k O u n p O y g l e u z t C 9 B d X R v U m V t b 3 Z l Z E N v b H V t b n M x L n v s i 6 T s o I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Y y Q 6 6 e k 7 K C V 6 7 O 0 L 0 F 1 d G 9 S Z W 1 v d m V k Q 2 9 s d W 1 u c z E u e + y g n O 2 S i O y 9 l O u T n C w w f S Z x d W 9 0 O y w m c X V v d D t T Z W N 0 a W 9 u M S / t j J D r p 6 T s o J X r s 7 Q v Q X V 0 b 1 J l b W 9 2 Z W R D b 2 x 1 b W 5 z M S 5 7 7 K C c 7 Z K I 6 6 q F L D F 9 J n F 1 b 3 Q 7 L C Z x d W 9 0 O 1 N l Y 3 R p b 2 4 x L + 2 M k O u n p O y g l e u z t C 9 B d X R v U m V t b 3 Z l Z E N v b H V t b n M x L n v s o J z s l b 3 t m o z s g q w s M n 0 m c X V v d D s s J n F 1 b 3 Q 7 U 2 V j d G l v b j E v 7 Y y Q 6 6 e k 7 K C V 6 7 O 0 L 0 F 1 d G 9 S Z W 1 v d m V k Q 2 9 s d W 1 u c z E u e + u L q O q w g C w z f S Z x d W 9 0 O y w m c X V v d D t T Z W N 0 a W 9 u M S / t j J D r p 6 T s o J X r s 7 Q v Q X V 0 b 1 J l b W 9 2 Z W R D b 2 x 1 b W 5 z M S 5 7 6 5 O x 6 6 G d 7 J 2 8 7 J 6 Q L D R 9 J n F 1 b 3 Q 7 L C Z x d W 9 0 O 1 N l Y 3 R p b 2 4 x L + 2 M k O u n p O y g l e u z t C 9 B d X R v U m V t b 3 Z l Z E N v b H V t b n M x L n v s i 6 T s o I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y k v 6 a L J p S J U d 9 z E s q X n i A A A A A A I A A A A A A B B m A A A A A Q A A I A A A A M 2 3 h f p g i N S 2 r R N D 5 u 3 b T 3 X 2 1 H e H a G k 4 m y E b H Y t u z O A u A A A A A A 6 A A A A A A g A A I A A A A L o j o L 0 R k I D K v r v q V J O H L o I v e p x 1 1 R m v 0 c j Y s 5 G S q g A r U A A A A E 3 4 x 9 f L v / u M 0 q E V g j p / Q Z b z F x u i o 6 I 0 j U 6 D q O 0 3 a 7 H x 3 a c k j s n 0 c M 6 G V M G Q J p G y Y g / 1 y I A Z E t g v V p r w M p L n E 3 a 0 R 7 N A / q 3 i Q k 7 Q + t R 2 r k H S Q A A A A A Y x C 2 J D j o e E f z B N K M F c f C w Y P D i F q N p G m 6 5 U M l 0 U X G J b 9 9 0 K l 7 a L V j V g m o y H 9 l 7 e 1 1 7 B C y q e l Q x b + r Y c b t z w X E 4 = < / D a t a M a s h u p > 
</file>

<file path=customXml/itemProps1.xml><?xml version="1.0" encoding="utf-8"?>
<ds:datastoreItem xmlns:ds="http://schemas.openxmlformats.org/officeDocument/2006/customXml" ds:itemID="{8270DD4A-4AC7-44C6-BE65-47C5AA51CC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dcterms:created xsi:type="dcterms:W3CDTF">2023-08-09T00:13:15Z</dcterms:created>
  <dcterms:modified xsi:type="dcterms:W3CDTF">2025-02-20T16:41:17Z</dcterms:modified>
</cp:coreProperties>
</file>