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OneDrive\Desktop\2025_기출문제집_컴활1급실기_학습자료_241206 update\02 최신기출유형\06회\"/>
    </mc:Choice>
  </mc:AlternateContent>
  <xr:revisionPtr revIDLastSave="0" documentId="13_ncr:1_{FE585115-9D6F-41D3-870C-E63E8118F4E4}" xr6:coauthVersionLast="47" xr6:coauthVersionMax="47" xr10:uidLastSave="{00000000-0000-0000-0000-000000000000}"/>
  <bookViews>
    <workbookView xWindow="-108" yWindow="-108" windowWidth="23256" windowHeight="12456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9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eta.T" hidden="1" xlm="1">#NAME?</definedName>
    <definedName name="_xleta.YEAR" hidden="1" xlm="1">#NAME?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1"/>
                <x16:calculatedTimeColumn columnName="등록일자(월 인덱스)" columnId="등록일자(월 인덱스)" contentType="monthsindex" isSelected="1"/>
                <x16:calculatedTimeColumn columnName="등록일자(월)" columnId="등록일자(월)" contentType="month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6" i="1" l="1"/>
  <c r="H33" i="3" a="1"/>
  <c r="H33" i="3" s="1"/>
  <c r="H34" i="3" a="1"/>
  <c r="H34" i="3"/>
  <c r="H35" i="3" a="1"/>
  <c r="H35" i="3" s="1"/>
  <c r="G33" i="3" a="1"/>
  <c r="G33" i="3" s="1"/>
  <c r="G34" i="3" a="1"/>
  <c r="G34" i="3"/>
  <c r="G35" i="3" a="1"/>
  <c r="G35" i="3" s="1"/>
  <c r="G32" i="3" a="1"/>
  <c r="G32" i="3" s="1"/>
  <c r="H32" i="3" a="1"/>
  <c r="H32" i="3" s="1"/>
  <c r="F33" i="3" a="1"/>
  <c r="F33" i="3" s="1"/>
  <c r="F34" i="3" a="1"/>
  <c r="F34" i="3"/>
  <c r="F35" i="3" a="1"/>
  <c r="F35" i="3" s="1"/>
  <c r="F32" i="3" a="1"/>
  <c r="F32" i="3" s="1"/>
  <c r="A3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3" i="3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D781D8-8766-4FDA-A920-AFFF2923C0DE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278BF022-F4B0-4978-9870-1B04131BA6C2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prompt="0" codePage="949" sourceFile="C:\Users\USER\OneDrive\Desktop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<sst xmlns="http://schemas.openxmlformats.org/spreadsheetml/2006/main" count="402" uniqueCount="214">
  <si>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</si>
  <si>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</si>
  <si>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</si>
  <si>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</si>
  <si>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</si>
  <si>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</si>
  <si>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</si>
  <si>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</si>
  <si>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</si>
  <si>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</si>
  <si>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</si>
  <si>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</si>
  <si>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</si>
  <si>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</si>
  <si>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</si>
  <si>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</si>
  <si>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</si>
  <si>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</si>
  <si>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</si>
  <si>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</si>
  <si>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</si>
  <si>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</si>
  <si>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</si>
  <si>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</si>
  <si>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</si>
  <si>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</si>
  <si>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</si>
  <si>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</si>
  <si>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</si>
  <si>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</si>
  <si>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</si>
  <si>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</si>
  <si>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</si>
  <si>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</si>
  <si>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</si>
  <si>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</si>
  <si>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</si>
  <si>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</si>
  <si>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</si>
  <si>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</si>
  <si>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</si>
  <si>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</si>
  <si>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</si>
  <si>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</si>
  <si>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</si>
  <si>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</si>
  <si>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</si>
  <si>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</si>
  <si>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</si>
  <si>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</si>
  <si>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</si>
  <si>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</si>
  <si>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</si>
  <si>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</si>
  <si>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</si>
  <si>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</si>
  <si>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</si>
  <si>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</si>
  <si>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</si>
  <si>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</si>
  <si>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</si>
  <si>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</si>
  <si>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</si>
  <si>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</si>
  <si>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</si>
  <si>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</si>
  <si>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</si>
  <si>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</si>
  <si>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</si>
  <si>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</si>
  <si>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</si>
  <si>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</si>
  <si>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</si>
  <si>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</si>
  <si>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</si>
  <si>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</si>
  <si>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</si>
  <si>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</si>
  <si>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</si>
  <si>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</si>
  <si>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</si>
  <si>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</si>
  <si>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</si>
  <si>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</si>
  <si>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</si>
  <si>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</si>
  <si>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</si>
  <si>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</si>
  <si>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</si>
  <si>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</si>
  <si>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</si>
  <si>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</si>
  <si>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</si>
  <si>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</si>
  <si>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</si>
  <si>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</si>
  <si>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</si>
  <si>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</si>
  <si>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</si>
  <si>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</si>
  <si>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</si>
  <si>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</si>
  <si>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</si>
  <si>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</si>
  <si>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</si>
  <si>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</si>
  <si>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</si>
  <si>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</si>
  <si>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</si>
  <si>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</si>
  <si>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</si>
  <si>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</si>
  <si>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</si>
  <si>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</si>
  <si>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</si>
  <si>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</si>
  <si>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</si>
  <si>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</si>
  <si>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</si>
  <si>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</si>
  <si>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</si>
  <si>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</si>
  <si>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</si>
  <si>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</si>
  <si>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</si>
  <si>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</si>
  <si>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</si>
  <si>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</si>
  <si>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</si>
  <si>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</si>
  <si>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</si>
  <si>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</si>
  <si>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</si>
  <si>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</si>
  <si>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</si>
  <si>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</si>
  <si>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</si>
  <si>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</si>
  <si>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</si>
  <si>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</si>
  <si>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</si>
  <si>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</si>
  <si>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</si>
  <si>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</si>
  <si>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</si>
  <si>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</si>
  <si>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</si>
  <si>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</si>
  <si>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</si>
  <si>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</si>
  <si>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</si>
  <si>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</si>
  <si>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</si>
  <si>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</si>
  <si>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</si>
  <si>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</si>
  <si>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</si>
  <si>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</si>
  <si>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</si>
  <si>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</si>
  <si>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</si>
  <si>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</si>
  <si>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</si>
  <si>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</si>
  <si>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</si>
  <si>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</si>
  <si>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</si>
  <si>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</si>
  <si>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</si>
  <si>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</si>
  <si>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</si>
  <si>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</si>
  <si>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</si>
  <si>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</si>
  <si>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</si>
  <si>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</si>
  <si>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</si>
  <si>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</si>
  <si>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</si>
  <si>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</si>
  <si>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</si>
  <si>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</si>
  <si>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</si>
  <si>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</si>
  <si>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</si>
  <si>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</si>
  <si>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</si>
  <si>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</si>
  <si>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</si>
  <si>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</si>
  <si>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</si>
  <si>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</si>
  <si>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총합계</t>
  </si>
  <si>
    <t>2018</t>
  </si>
  <si>
    <t>2019</t>
  </si>
  <si>
    <t>2020</t>
  </si>
  <si>
    <t>근화제약</t>
  </si>
  <si>
    <t>대화제약</t>
  </si>
  <si>
    <t>등록일자(연도)</t>
  </si>
  <si>
    <t>값</t>
  </si>
  <si>
    <t>평균: 실적</t>
  </si>
  <si>
    <t>평균: 단가</t>
  </si>
  <si>
    <t>$G$2</t>
  </si>
  <si>
    <t>$G$4</t>
  </si>
  <si>
    <t>할인율 증가</t>
  </si>
  <si>
    <t>만든 사람 USER 날짜 2025-02-12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</si>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</sst>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_ 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9" fontId="0" fillId="0" borderId="0" xfId="0" applyNumberFormat="1">
      <alignment vertical="center"/>
    </xf>
    <xf numFmtId="41" fontId="0" fillId="0" borderId="9" xfId="0" applyNumberFormat="1" applyBorder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11" fillId="6" borderId="0" xfId="0" applyFont="1" applyFill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9" fontId="0" fillId="7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0" borderId="1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25-4AFB-8C21-50818CF92F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022192"/>
        <c:axId val="199002171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990021712"/>
        <c:scaling>
          <c:orientation val="minMax"/>
        </c:scaling>
        <c:delete val="0"/>
        <c:axPos val="r"/>
        <c:numFmt formatCode="0&quot;%&quot;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990022192"/>
        <c:crosses val="max"/>
        <c:crossBetween val="between"/>
      </c:valAx>
      <c:catAx>
        <c:axId val="1990022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0021712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11</xdr:row>
      <xdr:rowOff>0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75DE660E-235F-7123-3336-F97275E2E92F}"/>
            </a:ext>
          </a:extLst>
        </xdr:cNvPr>
        <xdr:cNvSpPr/>
      </xdr:nvSpPr>
      <xdr:spPr>
        <a:xfrm>
          <a:off x="2446020" y="2430780"/>
          <a:ext cx="960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0</xdr:rowOff>
    </xdr:from>
    <xdr:to>
      <xdr:col>6</xdr:col>
      <xdr:colOff>7620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EA46E414-1C8E-1621-09D4-90EB0E40566B}"/>
            </a:ext>
          </a:extLst>
        </xdr:cNvPr>
        <xdr:cNvSpPr/>
      </xdr:nvSpPr>
      <xdr:spPr>
        <a:xfrm>
          <a:off x="3406140" y="2430780"/>
          <a:ext cx="10134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USER" refreshedDate="45700.823441666667" backgroundQuery="1" createdVersion="8" refreshedVersion="8" minRefreshableVersion="3" recordCount="0" supportSubquery="1" supportAdvancedDrill="1" xr:uid="{1F80CF3A-601B-40E9-AB86-3902EE736B03}">
  <cacheSource type="external" connectionId="1"/>
  <cacheFields count="4"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2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E51373-1A21-4952-A2A1-2424DF0E8998}" name="피벗 테이블1" cacheId="0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Col" compact="0" allDrilled="1" showAll="0" dataSourceSort="1" defaultSubtotal="0">
      <items count="3">
        <item x="0" e="0"/>
        <item x="1" e="0"/>
        <item x="2" e="0"/>
      </items>
    </pivotField>
    <pivotField axis="axisRow" compact="0" allDrilled="1" showAll="0" sortType="descending" defaultSubtotal="0" defaultAttributeDrillState="1">
      <items count="10">
        <item x="9"/>
        <item x="8"/>
        <item x="7"/>
        <item x="6"/>
        <item x="5"/>
        <item x="4"/>
        <item x="3"/>
        <item x="2"/>
        <item x="1"/>
        <item x="0"/>
      </items>
    </pivotField>
    <pivotField dataField="1" compact="0" subtotalTop="0" showAll="0" defaultSubtotal="0"/>
    <pivotField dataField="1" compact="0" subtotalTop="0" showAll="0" defaultSubtotal="0"/>
  </pivotFields>
  <rowFields count="1">
    <field x="1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0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1" baseItem="0" numFmtId="176"/>
    <dataField name="평균: 단가" fld="3" subtotal="average" baseField="1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53"/>
  <sheetViews>
    <sheetView topLeftCell="A28" workbookViewId="0">
      <selection activeCell="E43" sqref="E43"/>
    </sheetView>
  </sheetViews>
  <sheetFormatPr defaultRowHeight="17.399999999999999"/>
  <cols>
    <col min="2" max="2" width="25.5" customWidth="1"/>
    <col min="3" max="3" width="15.3984375" bestFit="1" customWidth="1"/>
    <col min="4" max="4" width="5.5" bestFit="1" customWidth="1"/>
    <col min="5" max="5" width="12.5" bestFit="1" customWidth="1"/>
    <col min="6" max="6" width="5.1992187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AND(MID(A3,4,1)&gt;="5", OR(MONTH(E3)=3,MONTH(E3)=9))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  <row r="48" spans="1:6">
      <c r="A48" s="1"/>
      <c r="B48" s="3"/>
      <c r="C48" s="2"/>
      <c r="D48" s="1"/>
    </row>
    <row r="49" spans="1:4">
      <c r="A49" s="1"/>
      <c r="B49" s="3"/>
      <c r="C49" s="2"/>
      <c r="D49" s="1"/>
    </row>
    <row r="50" spans="1:4">
      <c r="A50" s="1"/>
      <c r="B50" s="3"/>
      <c r="C50" s="2"/>
      <c r="D50" s="1"/>
    </row>
    <row r="51" spans="1:4">
      <c r="A51" s="1"/>
      <c r="B51" s="3"/>
      <c r="C51" s="2"/>
      <c r="D51" s="1"/>
    </row>
    <row r="52" spans="1:4">
      <c r="A52" s="1"/>
      <c r="B52" s="3"/>
      <c r="C52" s="2"/>
      <c r="D52" s="1"/>
    </row>
    <row r="53" spans="1:4">
      <c r="A53" s="1"/>
      <c r="B53" s="3"/>
      <c r="C53" s="2"/>
      <c r="D53" s="1"/>
    </row>
  </sheetData>
  <phoneticPr fontId="1" type="noConversion"/>
  <conditionalFormatting sqref="A3:F33">
    <cfRule type="expression" dxfId="0" priority="1">
      <formula>AND(RIGHT($A3,3)&gt;="160", 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60" zoomScaleNormal="100" workbookViewId="0">
      <selection activeCell="B1" sqref="B1"/>
    </sheetView>
  </sheetViews>
  <sheetFormatPr defaultRowHeight="17.399999999999999"/>
  <cols>
    <col min="1" max="1" width="5.09765625" customWidth="1"/>
    <col min="2" max="2" width="31.89843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6"/>
  <sheetViews>
    <sheetView topLeftCell="A10" workbookViewId="0">
      <selection activeCell="F35" sqref="F35"/>
    </sheetView>
  </sheetViews>
  <sheetFormatPr defaultRowHeight="17.399999999999999"/>
  <cols>
    <col min="2" max="2" width="11.09765625" bestFit="1" customWidth="1"/>
    <col min="3" max="3" width="29.19921875" customWidth="1"/>
    <col min="4" max="4" width="10" customWidth="1"/>
    <col min="5" max="5" width="29.3984375" customWidth="1"/>
    <col min="6" max="6" width="9.3984375" bestFit="1" customWidth="1"/>
    <col min="7" max="7" width="7.09765625" bestFit="1" customWidth="1"/>
    <col min="8" max="8" width="12.3984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 SUBSTITUTE(C3," ","★",1), C3)</f>
        <v>건웅★로딘정 100mg</v>
      </c>
      <c r="F3" s="11">
        <v>178000</v>
      </c>
      <c r="G3" s="1">
        <v>115</v>
      </c>
      <c r="H3" s="12" t="str">
        <f>TEXT(IFERROR(F3*G3, ""), "0,000원")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 t="str">
        <f t="shared" ref="E4:E28" si="0">IF(LEFT(C4,2)=LEFT(D4,2), SUBSTITUTE(C4," ","★",1), C4)</f>
        <v>국제★구루메포민정 250mg</v>
      </c>
      <c r="F4" s="11">
        <v>59000</v>
      </c>
      <c r="G4" s="1">
        <v>129</v>
      </c>
      <c r="H4" s="12" t="str">
        <f t="shared" ref="H4:H28" si="1">TEXT(IFERROR(F4*G4, ""), "0,000원")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 t="str">
        <f t="shared" si="0"/>
        <v>경인★염화리소짐정 90mg</v>
      </c>
      <c r="F5" s="11">
        <v>52000</v>
      </c>
      <c r="G5" s="1">
        <v>118</v>
      </c>
      <c r="H5" s="12" t="str">
        <f t="shared" si="1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 t="str">
        <f t="shared" si="0"/>
        <v>경인★파모티딘정 40mg</v>
      </c>
      <c r="F6" s="11">
        <v>119000</v>
      </c>
      <c r="G6" s="1">
        <v>89</v>
      </c>
      <c r="H6" s="12" t="str">
        <f t="shared" si="1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 t="str">
        <f t="shared" si="0"/>
        <v>극동 테녹시캄정 20mg</v>
      </c>
      <c r="F7" s="11">
        <v>312000</v>
      </c>
      <c r="G7" s="1">
        <v>89</v>
      </c>
      <c r="H7" s="12" t="str">
        <f t="shared" si="1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 t="str">
        <f t="shared" si="0"/>
        <v>아시클로버정 200mg</v>
      </c>
      <c r="F8" s="11">
        <v>458000</v>
      </c>
      <c r="G8" s="1">
        <v>118</v>
      </c>
      <c r="H8" s="12" t="str">
        <f t="shared" si="1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 t="str">
        <f t="shared" si="0"/>
        <v>파모티딘정 20mg</v>
      </c>
      <c r="F9" s="11">
        <v>39000</v>
      </c>
      <c r="G9" s="1" t="s">
        <v>115</v>
      </c>
      <c r="H9" s="12" t="str">
        <f t="shared" si="1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 t="str">
        <f t="shared" si="0"/>
        <v>국제★각시원정 10mg</v>
      </c>
      <c r="F10" s="11">
        <v>42000</v>
      </c>
      <c r="G10" s="1">
        <v>190</v>
      </c>
      <c r="H10" s="12" t="str">
        <f t="shared" si="1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 t="str">
        <f t="shared" si="0"/>
        <v>염화리소짐정 90mg</v>
      </c>
      <c r="F11" s="11">
        <v>62000</v>
      </c>
      <c r="G11" s="1">
        <v>105</v>
      </c>
      <c r="H11" s="12" t="str">
        <f t="shared" si="1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 t="str">
        <f t="shared" si="0"/>
        <v>아테놀올정 100mg</v>
      </c>
      <c r="F12" s="11">
        <v>155000</v>
      </c>
      <c r="G12" s="1">
        <v>103</v>
      </c>
      <c r="H12" s="12" t="str">
        <f t="shared" si="1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 t="str">
        <f t="shared" si="0"/>
        <v>프로치온아미드정 250mg</v>
      </c>
      <c r="F13" s="11">
        <v>80000</v>
      </c>
      <c r="G13" s="1">
        <v>139</v>
      </c>
      <c r="H13" s="12" t="str">
        <f t="shared" si="1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 t="str">
        <f t="shared" si="0"/>
        <v>노플록사신정 100mg</v>
      </c>
      <c r="F14" s="11">
        <v>125000</v>
      </c>
      <c r="G14" s="1">
        <v>134</v>
      </c>
      <c r="H14" s="12" t="str">
        <f t="shared" si="1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 t="str">
        <f t="shared" si="0"/>
        <v>딜티아젬서방정 30mg</v>
      </c>
      <c r="F15" s="11">
        <v>53000</v>
      </c>
      <c r="G15" s="1">
        <v>151</v>
      </c>
      <c r="H15" s="12" t="str">
        <f t="shared" si="1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 t="str">
        <f t="shared" si="0"/>
        <v>로딘정 200mg</v>
      </c>
      <c r="F16" s="11">
        <v>235000</v>
      </c>
      <c r="G16" s="1">
        <v>151</v>
      </c>
      <c r="H16" s="12" t="str">
        <f t="shared" si="1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 t="str">
        <f t="shared" si="0"/>
        <v>염산라니티딘정 300mg</v>
      </c>
      <c r="F17" s="11">
        <v>242000</v>
      </c>
      <c r="G17" s="1">
        <v>115</v>
      </c>
      <c r="H17" s="12" t="str">
        <f t="shared" si="1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 t="str">
        <f t="shared" si="0"/>
        <v>딜티아젬서방정 90mg</v>
      </c>
      <c r="F18" s="11">
        <v>159000</v>
      </c>
      <c r="G18" s="1">
        <v>124</v>
      </c>
      <c r="H18" s="12" t="str">
        <f t="shared" si="1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 t="str">
        <f t="shared" si="0"/>
        <v>간필정 20mg</v>
      </c>
      <c r="F19" s="11">
        <v>161000</v>
      </c>
      <c r="G19" s="1">
        <v>126</v>
      </c>
      <c r="H19" s="12" t="str">
        <f t="shared" si="1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 t="str">
        <f t="shared" si="0"/>
        <v>국제★니페디핀연질캅셀 10mg</v>
      </c>
      <c r="F20" s="11">
        <v>111000</v>
      </c>
      <c r="G20" s="1">
        <v>268</v>
      </c>
      <c r="H20" s="12" t="str">
        <f t="shared" si="1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 t="str">
        <f t="shared" si="0"/>
        <v>가티링정 150mg</v>
      </c>
      <c r="F21" s="11" t="s">
        <v>139</v>
      </c>
      <c r="G21" s="1"/>
      <c r="H21" s="12" t="str">
        <f t="shared" si="1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 t="str">
        <f t="shared" si="0"/>
        <v>국제★가티링정 300mg</v>
      </c>
      <c r="F22" s="11">
        <v>243000</v>
      </c>
      <c r="G22" s="1">
        <v>164</v>
      </c>
      <c r="H22" s="12" t="str">
        <f t="shared" si="1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 t="str">
        <f t="shared" si="0"/>
        <v>구루메포민정 500mg</v>
      </c>
      <c r="F23" s="11">
        <v>70000</v>
      </c>
      <c r="G23" s="1">
        <v>288</v>
      </c>
      <c r="H23" s="12" t="str">
        <f t="shared" si="1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 t="str">
        <f t="shared" si="0"/>
        <v>민중게로비솔주★10mg</v>
      </c>
      <c r="F24" s="11">
        <v>69710</v>
      </c>
      <c r="G24" s="1">
        <v>124</v>
      </c>
      <c r="H24" s="12" t="str">
        <f t="shared" si="1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 t="str">
        <f t="shared" si="0"/>
        <v>경인★파모티딘정 20mg</v>
      </c>
      <c r="F25" s="11">
        <v>66000</v>
      </c>
      <c r="G25" s="1">
        <v>118</v>
      </c>
      <c r="H25" s="12" t="str">
        <f t="shared" si="1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 t="str">
        <f t="shared" si="0"/>
        <v>건웅★미크로노마이신주사 60mg</v>
      </c>
      <c r="F26" s="11">
        <v>15790</v>
      </c>
      <c r="G26" s="1" t="s">
        <v>115</v>
      </c>
      <c r="H26" s="12" t="str">
        <f t="shared" si="1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 t="str">
        <f t="shared" si="0"/>
        <v>아테놀올정 50mg</v>
      </c>
      <c r="F27" s="11">
        <v>10300</v>
      </c>
      <c r="G27" s="1">
        <v>89</v>
      </c>
      <c r="H27" s="12" t="str">
        <f t="shared" si="1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 t="str">
        <f t="shared" si="0"/>
        <v>나릴정 50mg</v>
      </c>
      <c r="F28" s="11" t="s">
        <v>139</v>
      </c>
      <c r="G28" s="1"/>
      <c r="H28" s="12" t="str">
        <f t="shared" si="1"/>
        <v/>
      </c>
      <c r="I28" s="1"/>
    </row>
    <row r="30" spans="1:9">
      <c r="A30" t="s">
        <v>152</v>
      </c>
      <c r="E30" t="s">
        <v>153</v>
      </c>
    </row>
    <row r="31" spans="1:9">
      <c r="A31" s="41" t="s">
        <v>1</v>
      </c>
      <c r="B31" s="42"/>
      <c r="C31" s="43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44" t="e">
        <f>VLOOKUP(MIN($B$3:$B$28),$A$3:$I$28,3,FALSE)</f>
        <v>#N/A</v>
      </c>
      <c r="B32" s="45"/>
      <c r="C32" s="46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  <row r="36" spans="5:8">
      <c r="E36" s="40"/>
      <c r="F36" s="13"/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D9" sqref="D9"/>
    </sheetView>
  </sheetViews>
  <sheetFormatPr defaultRowHeight="17.399999999999999"/>
  <cols>
    <col min="1" max="1" width="10.59765625" bestFit="1" customWidth="1"/>
    <col min="2" max="7" width="15.5" bestFit="1" customWidth="1"/>
    <col min="8" max="9" width="14.0976562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193</v>
      </c>
      <c r="D3" t="s">
        <v>194</v>
      </c>
      <c r="F3" t="s">
        <v>195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197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196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192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D9AA8-8ACB-482A-A30C-7A5408FD756B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/>
  <cols>
    <col min="3" max="3" width="5.69921875" bestFit="1" customWidth="1"/>
    <col min="4" max="6" width="11.09765625" bestFit="1" customWidth="1" outlineLevel="1"/>
  </cols>
  <sheetData>
    <row r="1" spans="2:6" ht="18" thickBot="1"/>
    <row r="2" spans="2:6">
      <c r="B2" s="29" t="s">
        <v>207</v>
      </c>
      <c r="C2" s="30"/>
      <c r="D2" s="36"/>
      <c r="E2" s="36"/>
      <c r="F2" s="36"/>
    </row>
    <row r="3" spans="2:6" collapsed="1">
      <c r="B3" s="28"/>
      <c r="C3" s="28"/>
      <c r="D3" s="37" t="s">
        <v>209</v>
      </c>
      <c r="E3" s="37" t="s">
        <v>204</v>
      </c>
      <c r="F3" s="37" t="s">
        <v>206</v>
      </c>
    </row>
    <row r="4" spans="2:6" ht="46.8" hidden="1" outlineLevel="1">
      <c r="B4" s="32"/>
      <c r="C4" s="32"/>
      <c r="E4" s="39" t="s">
        <v>205</v>
      </c>
      <c r="F4" s="39" t="s">
        <v>205</v>
      </c>
    </row>
    <row r="5" spans="2:6">
      <c r="B5" s="33" t="s">
        <v>208</v>
      </c>
      <c r="C5" s="34"/>
      <c r="D5" s="31"/>
      <c r="E5" s="31"/>
      <c r="F5" s="31"/>
    </row>
    <row r="6" spans="2:6" outlineLevel="1">
      <c r="B6" s="32"/>
      <c r="C6" s="32" t="s">
        <v>202</v>
      </c>
      <c r="D6" s="26">
        <v>0.12</v>
      </c>
      <c r="E6" s="38">
        <v>0.15</v>
      </c>
      <c r="F6" s="38">
        <v>0.1</v>
      </c>
    </row>
    <row r="7" spans="2:6">
      <c r="B7" s="33" t="s">
        <v>210</v>
      </c>
      <c r="C7" s="34"/>
      <c r="D7" s="31"/>
      <c r="E7" s="31"/>
      <c r="F7" s="31"/>
    </row>
    <row r="8" spans="2:6" ht="18" outlineLevel="1" thickBot="1">
      <c r="B8" s="35"/>
      <c r="C8" s="35" t="s">
        <v>203</v>
      </c>
      <c r="D8" s="27">
        <v>4433440</v>
      </c>
      <c r="E8" s="27">
        <v>4282300</v>
      </c>
      <c r="F8" s="27">
        <v>4534200</v>
      </c>
    </row>
    <row r="9" spans="2:6">
      <c r="B9" t="s">
        <v>211</v>
      </c>
    </row>
    <row r="10" spans="2:6">
      <c r="B10" t="s">
        <v>212</v>
      </c>
    </row>
    <row r="11" spans="2:6">
      <c r="B11" t="s">
        <v>213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F4" sqref="F4:F8"/>
    </sheetView>
  </sheetViews>
  <sheetFormatPr defaultRowHeight="17.399999999999999"/>
  <cols>
    <col min="2" max="2" width="13" bestFit="1" customWidth="1"/>
    <col min="4" max="4" width="9.3984375" bestFit="1" customWidth="1"/>
    <col min="5" max="5" width="8.59765625" customWidth="1"/>
    <col min="6" max="6" width="11" bestFit="1" customWidth="1"/>
    <col min="7" max="7" width="10.8984375" bestFit="1" customWidth="1"/>
  </cols>
  <sheetData>
    <row r="2" spans="1:7">
      <c r="A2" t="s">
        <v>98</v>
      </c>
      <c r="E2" s="14"/>
      <c r="F2" s="14" t="s">
        <v>154</v>
      </c>
      <c r="G2" s="15">
        <v>0.12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4433440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411840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850080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818400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5728800</v>
      </c>
    </row>
  </sheetData>
  <scenarios current="0" sqref="G4">
    <scenario name="할인율 증가" locked="1" count="1" user="USER" comment="만든 사람 USER 날짜 2025-02-12">
      <inputCells r="G2" val="0.15" numFmtId="9"/>
    </scenario>
    <scenario name="할인율 감소" locked="1" count="1" user="USER" comment="만든 사람 USER 날짜 2025-02-12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_x000a__x000a_계속할까요?" promptTitle="그래프입력" prompt="판매량을_x000a_10으로 나눈_x000a_개수만큼만 입력" sqref="F4:F8" xr:uid="{8DB770FC-EAC6-4C9F-A81D-A62F9331D2C8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tabSelected="1" topLeftCell="A4" workbookViewId="0">
      <selection activeCell="L21" sqref="L21"/>
    </sheetView>
  </sheetViews>
  <sheetFormatPr defaultRowHeight="17.399999999999999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>
      <selection activeCell="F17" sqref="F17"/>
    </sheetView>
  </sheetViews>
  <sheetFormatPr defaultRowHeight="17.399999999999999"/>
  <cols>
    <col min="1" max="1" width="3" customWidth="1"/>
    <col min="2" max="2" width="10" customWidth="1"/>
    <col min="3" max="3" width="11" customWidth="1"/>
    <col min="4" max="4" width="8.09765625" customWidth="1"/>
    <col min="5" max="5" width="12.59765625" customWidth="1"/>
    <col min="6" max="6" width="13.1992187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20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20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20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20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20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20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20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20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/>
  </sheetViews>
  <sheetFormatPr defaultRowHeight="17.399999999999999"/>
  <cols>
    <col min="1" max="1" width="11.09765625" bestFit="1" customWidth="1"/>
    <col min="3" max="3" width="26.3984375" customWidth="1"/>
    <col min="4" max="4" width="14.69921875" customWidth="1"/>
    <col min="7" max="7" width="12.8984375" customWidth="1"/>
    <col min="8" max="8" width="6.69921875" customWidth="1"/>
    <col min="10" max="10" width="25.59765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임 영진</cp:lastModifiedBy>
  <dcterms:created xsi:type="dcterms:W3CDTF">2023-08-09T00:13:15Z</dcterms:created>
  <dcterms:modified xsi:type="dcterms:W3CDTF">2025-02-12T11:46:43Z</dcterms:modified>
</cp:coreProperties>
</file>