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6회\"/>
    </mc:Choice>
  </mc:AlternateContent>
  <xr:revisionPtr revIDLastSave="0" documentId="13_ncr:1_{0AF27911-8133-4AF6-83C9-3C10DF9F9911}" xr6:coauthVersionLast="47" xr6:coauthVersionMax="47" xr10:uidLastSave="{00000000-0000-0000-0000-000000000000}"/>
  <bookViews>
    <workbookView xWindow="-120" yWindow="-120" windowWidth="24240" windowHeight="13740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6C727F-433B-4182-A186-0C8DC2905E0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65A12BD-CC67-4818-83AA-27DC0F6D64A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<sst xmlns="http://schemas.openxmlformats.org/spreadsheetml/2006/main" count="406" uniqueCount="220">
  <si>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</si>
  <si>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</si>
  <si>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</si>
  <si>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</si>
  <si>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</si>
  <si>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</si>
  <si>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</si>
  <si>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</si>
  <si>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</si>
  <si>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</si>
  <si>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</si>
  <si>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</si>
  <si>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</si>
  <si>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</si>
  <si>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</si>
  <si>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</si>
  <si>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</si>
  <si>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</si>
  <si>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</si>
  <si>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</si>
  <si>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</si>
  <si>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</si>
  <si>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</si>
  <si>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</si>
  <si>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</si>
  <si>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</si>
  <si>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</si>
  <si>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</si>
  <si>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</si>
  <si>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</si>
  <si>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</si>
  <si>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</si>
  <si>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</si>
  <si>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</si>
  <si>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</si>
  <si>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</si>
  <si>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</si>
  <si>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</si>
  <si>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</si>
  <si>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</si>
  <si>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</si>
  <si>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</si>
  <si>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</si>
  <si>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</si>
  <si>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</si>
  <si>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</si>
  <si>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</si>
  <si>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</si>
  <si>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</si>
  <si>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</si>
  <si>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</si>
  <si>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</si>
  <si>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</si>
  <si>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</si>
  <si>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</si>
  <si>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</si>
  <si>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</si>
  <si>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</si>
  <si>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</si>
  <si>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</si>
  <si>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</si>
  <si>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</si>
  <si>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</si>
  <si>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</si>
  <si>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</si>
  <si>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</si>
  <si>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</si>
  <si>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</si>
  <si>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</si>
  <si>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</si>
  <si>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</si>
  <si>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</si>
  <si>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</si>
  <si>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</si>
  <si>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</si>
  <si>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</si>
  <si>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</si>
  <si>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</si>
  <si>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</si>
  <si>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</si>
  <si>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</si>
  <si>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</si>
  <si>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</si>
  <si>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</si>
  <si>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</si>
  <si>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</si>
  <si>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</si>
  <si>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</si>
  <si>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</si>
  <si>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</si>
  <si>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</si>
  <si>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</si>
  <si>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</si>
  <si>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</si>
  <si>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</si>
  <si>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</si>
  <si>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</si>
  <si>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</si>
  <si>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</si>
  <si>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</si>
  <si>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</si>
  <si>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</si>
  <si>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</si>
  <si>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</si>
  <si>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</si>
  <si>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</si>
  <si>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</si>
  <si>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</si>
  <si>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</si>
  <si>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</si>
  <si>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</si>
  <si>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</si>
  <si>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</si>
  <si>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</si>
  <si>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</si>
  <si>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</si>
  <si>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</si>
  <si>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</si>
  <si>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</si>
  <si>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</si>
  <si>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</si>
  <si>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</si>
  <si>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</si>
  <si>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</si>
  <si>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</si>
  <si>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</si>
  <si>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</si>
  <si>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</si>
  <si>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</si>
  <si>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</si>
  <si>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</si>
  <si>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</si>
  <si>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</si>
  <si>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</si>
  <si>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</si>
  <si>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</si>
  <si>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</si>
  <si>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</si>
  <si>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</si>
  <si>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</si>
  <si>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</si>
  <si>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</si>
  <si>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</si>
  <si>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</si>
  <si>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</si>
  <si>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</si>
  <si>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</si>
  <si>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</si>
  <si>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</si>
  <si>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</si>
  <si>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</si>
  <si>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</si>
  <si>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</si>
  <si>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</si>
  <si>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</si>
  <si>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</si>
  <si>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</si>
  <si>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</si>
  <si>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</si>
  <si>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</si>
  <si>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</si>
  <si>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</si>
  <si>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</si>
  <si>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</si>
  <si>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</si>
  <si>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</si>
  <si>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</si>
  <si>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</si>
  <si>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</si>
  <si>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</si>
  <si>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</si>
  <si>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</si>
  <si>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</si>
  <si>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</si>
  <si>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</si>
  <si>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</si>
  <si>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</si>
  <si>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</si>
  <si>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</si>
  <si>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</si>
  <si>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</si>
  <si>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</si>
  <si>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</si>
  <si>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</si>
  <si>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</si>
  <si>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</si>
  <si>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</si>
  <si>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</si>
  <si>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</si>
  <si>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</si>
  <si>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</si>
  <si>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</si>
  <si>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</si>
  <si>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</si>
  <si>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</si>
  <si>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</si>
  <si>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</si>
  <si>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</si>
  <si>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</si>
  <si>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</si>
  <si>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</si>
  <si>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</si>
  <si>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</si>
  <si>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</si>
  <si>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</si>
  <si>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</si>
  <si>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</si>
  <si>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</si>
  <si>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만든 사람 user 날짜 2024-12-29
수정한 사람 user 날짜 2024-12-29</t>
  </si>
  <si>
    <t>할인율 감소</t>
  </si>
  <si>
    <t>만든 사람 user 날짜 2024-12-29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</si>
  <si>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</si>
  <si>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</si>
  <si>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</si>
  <si>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</si>
  <si>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</si>
  <si>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</si>
  <si>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</si>
  <si>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◆</t>
    <phoneticPr fontId="1" type="noConversion"/>
  </si>
  <si>
    <t>◆◆◆◆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</si>
</sst>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E-48F3-8382-EFDCDE0E5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378672"/>
        <c:axId val="83951817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83951817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4378672"/>
        <c:crosses val="max"/>
        <c:crossBetween val="between"/>
      </c:valAx>
      <c:catAx>
        <c:axId val="84437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951817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8EA0BEB6-BF0A-9C15-B5E1-A5FFBCD6DBBC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  <a:endParaRPr lang="en-US" altLang="ko-KR" sz="1100" kern="12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7BE369E-CC75-E176-86F5-815D3B7C8B3C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55.578398032405" backgroundQuery="1" createdVersion="8" refreshedVersion="8" minRefreshableVersion="3" recordCount="0" supportSubquery="1" supportAdvancedDrill="1" xr:uid="{4033FEB5-4FCD-483B-BA89-63A90CFA3A49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B18B92-0B4E-4BC7-BA8F-C8D3416A7C68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4" workbookViewId="0">
      <selection activeCell="I10" sqref="I10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190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E2" sqref="E2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7" workbookViewId="0">
      <selection activeCell="A33" sqref="A33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VLOOKUP(MIN(B3:B28),B3:C28,2,0)</f>
        <v>건웅 미크로노마이신주사 60mg</v>
      </c>
      <c r="B32" s="45"/>
      <c r="C32" s="46"/>
      <c r="E32" s="1" t="s">
        <v>8</v>
      </c>
      <c r="F32" s="13">
        <f t="array" ref="F32">AVERAGE(IF(($F$3:$F$28&gt;=50000)*($D$3:$D$28=$E32)*(YEAR($B$3:$B$28)=F$31),$G$3:$G$28))</f>
        <v>151</v>
      </c>
      <c r="G32" s="13">
        <f t="array" ref="G32">AVERAGE(IF(($F$3:$F$28&gt;=50000)*($D$3:$D$28=$E32)*(YEAR($B$3:$B$28)=G$31),$G$3:$G$28))</f>
        <v>135</v>
      </c>
      <c r="H32" s="13">
        <f t="array" ref="H32">AVERAGE(IF(($F$3:$F$28&gt;=50000)*($D$3:$D$28=$E32)*(YEAR($B$3:$B$28)=H$31),$G$3:$G$28))</f>
        <v>129</v>
      </c>
    </row>
    <row r="33" spans="5:8">
      <c r="E33" s="1" t="s">
        <v>25</v>
      </c>
      <c r="F33" s="13">
        <f t="array" ref="F33">AVERAGE(IF(($F$3:$F$28&gt;=50000)*($D$3:$D$28=$E33)*(YEAR($B$3:$B$28)=F$31),$G$3:$G$28))</f>
        <v>118</v>
      </c>
      <c r="G33" s="13">
        <f t="array" ref="G33">AVERAGE(IF(($F$3:$F$28&gt;=50000)*($D$3:$D$28=$E33)*(YEAR($B$3:$B$28)=G$31),$G$3:$G$28))</f>
        <v>110.5</v>
      </c>
      <c r="H33" s="13">
        <f t="array" ref="H33">AVERAGE(IF(($F$3:$F$28&gt;=50000)*($D$3:$D$28=$E33)*(YEAR($B$3:$B$28)=H$31),$G$3:$G$28))</f>
        <v>89</v>
      </c>
    </row>
    <row r="34" spans="5:8">
      <c r="E34" s="1" t="s">
        <v>36</v>
      </c>
      <c r="F34" s="13">
        <f t="array" ref="F34">AVERAGE(IF(($F$3:$F$28&gt;=50000)*($D$3:$D$28=$E34)*(YEAR($B$3:$B$28)=F$31),$G$3:$G$28))</f>
        <v>127.8</v>
      </c>
      <c r="G34" s="13">
        <f t="array" ref="G34">AVERAGE(IF(($F$3:$F$28&gt;=50000)*($D$3:$D$28=$E34)*(YEAR($B$3:$B$28)=G$31),$G$3:$G$28))</f>
        <v>129</v>
      </c>
      <c r="H34" s="13">
        <f t="array" ref="H34">AVERAGE(IF(($F$3:$F$28&gt;=50000)*($D$3:$D$28=$E34)*(YEAR($B$3:$B$28)=H$31),$G$3:$G$28))</f>
        <v>288</v>
      </c>
    </row>
    <row r="35" spans="5:8">
      <c r="E35" s="1" t="s">
        <v>119</v>
      </c>
      <c r="F35" s="13">
        <f t="array" ref="F35">AVERAGE(IF(($F$3:$F$28&gt;=50000)*($D$3:$D$28=$E35)*(YEAR($B$3:$B$28)=F$31),$G$3:$G$28))</f>
        <v>80.333333333333329</v>
      </c>
      <c r="G35" s="13">
        <f t="array" ref="G35">AVERAGE(IF(($F$3:$F$28&gt;=50000)*($D$3:$D$28=$E35)*(YEAR($B$3:$B$28)=G$31),$G$3:$G$28))</f>
        <v>124</v>
      </c>
      <c r="H35" s="13">
        <f t="array" ref="H35">AVERAGE(IF(($F$3:$F$28&gt;=50000)*($D$3:$D$28=$E35)*(YEAR($B$3:$B$28)=H$31),$G$3:$G$28))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15" sqref="E15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</cols>
  <sheetData>
    <row r="2" spans="1:7">
      <c r="B2" s="24" t="s">
        <v>197</v>
      </c>
      <c r="C2" s="24" t="s">
        <v>198</v>
      </c>
    </row>
    <row r="3" spans="1:7">
      <c r="B3" t="s">
        <v>194</v>
      </c>
      <c r="D3" t="s">
        <v>195</v>
      </c>
      <c r="F3" t="s">
        <v>196</v>
      </c>
    </row>
    <row r="4" spans="1:7">
      <c r="A4" s="24" t="s">
        <v>2</v>
      </c>
      <c r="B4" t="s">
        <v>199</v>
      </c>
      <c r="C4" t="s">
        <v>200</v>
      </c>
      <c r="D4" t="s">
        <v>199</v>
      </c>
      <c r="E4" t="s">
        <v>200</v>
      </c>
      <c r="F4" t="s">
        <v>199</v>
      </c>
      <c r="G4" t="s">
        <v>200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192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191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193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241C-2F3E-4B9A-8AC9-2E2CD0EF9408}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0" t="s">
        <v>211</v>
      </c>
      <c r="C2" s="31"/>
      <c r="D2" s="37"/>
      <c r="E2" s="37"/>
      <c r="F2" s="37"/>
    </row>
    <row r="3" spans="2:6" collapsed="1">
      <c r="B3" s="29"/>
      <c r="C3" s="29"/>
      <c r="D3" s="38" t="s">
        <v>213</v>
      </c>
      <c r="E3" s="38" t="s">
        <v>207</v>
      </c>
      <c r="F3" s="38" t="s">
        <v>209</v>
      </c>
    </row>
    <row r="4" spans="2:6" ht="81" hidden="1" outlineLevel="1">
      <c r="B4" s="33"/>
      <c r="C4" s="33"/>
      <c r="E4" s="40" t="s">
        <v>208</v>
      </c>
      <c r="F4" s="40" t="s">
        <v>210</v>
      </c>
    </row>
    <row r="5" spans="2:6">
      <c r="B5" s="34" t="s">
        <v>212</v>
      </c>
      <c r="C5" s="35"/>
      <c r="D5" s="32"/>
      <c r="E5" s="32"/>
      <c r="F5" s="32"/>
    </row>
    <row r="6" spans="2:6" outlineLevel="1">
      <c r="B6" s="33"/>
      <c r="C6" s="33" t="s">
        <v>201</v>
      </c>
      <c r="D6" s="26">
        <v>0.12</v>
      </c>
      <c r="E6" s="39">
        <v>0.15</v>
      </c>
      <c r="F6" s="39">
        <v>0.1</v>
      </c>
    </row>
    <row r="7" spans="2:6">
      <c r="B7" s="34" t="s">
        <v>214</v>
      </c>
      <c r="C7" s="35"/>
      <c r="D7" s="32"/>
      <c r="E7" s="32"/>
      <c r="F7" s="32"/>
    </row>
    <row r="8" spans="2:6" outlineLevel="1">
      <c r="B8" s="33"/>
      <c r="C8" s="33" t="s">
        <v>202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203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204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205</v>
      </c>
      <c r="D11" s="27">
        <v>818400</v>
      </c>
      <c r="E11" s="27">
        <v>790500</v>
      </c>
      <c r="F11" s="27">
        <v>837000</v>
      </c>
    </row>
    <row r="12" spans="2:6" ht="17.25" outlineLevel="1" thickBot="1">
      <c r="B12" s="36"/>
      <c r="C12" s="36" t="s">
        <v>206</v>
      </c>
      <c r="D12" s="28">
        <v>5728800</v>
      </c>
      <c r="E12" s="28">
        <v>5533500</v>
      </c>
      <c r="F12" s="28">
        <v>5859000</v>
      </c>
    </row>
    <row r="13" spans="2:6">
      <c r="B13" t="s">
        <v>215</v>
      </c>
    </row>
    <row r="14" spans="2:6">
      <c r="B14" t="s">
        <v>216</v>
      </c>
    </row>
    <row r="15" spans="2:6">
      <c r="B1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159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218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160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161</v>
      </c>
      <c r="C8" s="1" t="s">
        <v>25</v>
      </c>
      <c r="D8" s="11">
        <v>155000</v>
      </c>
      <c r="E8" s="1">
        <v>42</v>
      </c>
      <c r="F8" s="1" t="s">
        <v>219</v>
      </c>
      <c r="G8" s="11">
        <f>D8*E8*(1-$G$2)</f>
        <v>5728800</v>
      </c>
    </row>
  </sheetData>
  <scenarios current="0" show="0" sqref="G4 G5 G6 G7 G8">
    <scenario name="할인율 증가" locked="1" count="1" user="user" comment="만든 사람 user 날짜 2024-12-29_x000a_수정한 사람 user 날짜 2024-12-29">
      <inputCells r="G2" val="0.15" numFmtId="9"/>
    </scenario>
    <scenario name="할인율 감소" locked="1" count="1" user="user" comment="만든 사람 user 날짜 2024-12-2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021AD287-AAD0-4F37-A9F9-ACEEC61194BE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7" workbookViewId="0">
      <selection activeCell="K19" sqref="K19"/>
    </sheetView>
  </sheetViews>
  <sheetFormatPr defaultRowHeight="16.5"/>
  <sheetData>
    <row r="2" spans="2:5">
      <c r="B2" s="1" t="s">
        <v>2</v>
      </c>
      <c r="C2" s="1" t="s">
        <v>162</v>
      </c>
      <c r="D2" s="1" t="s">
        <v>163</v>
      </c>
      <c r="E2" s="1" t="s">
        <v>164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F17" sqref="F17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165</v>
      </c>
      <c r="C2" s="18" t="s">
        <v>166</v>
      </c>
      <c r="D2" s="19" t="s">
        <v>167</v>
      </c>
      <c r="E2" s="19" t="s">
        <v>184</v>
      </c>
      <c r="F2" s="19" t="s">
        <v>185</v>
      </c>
    </row>
    <row r="3" spans="2:6">
      <c r="B3" s="20" t="s">
        <v>168</v>
      </c>
      <c r="C3" s="21" t="s">
        <v>169</v>
      </c>
      <c r="D3" s="20">
        <v>1</v>
      </c>
      <c r="E3" s="22">
        <v>5</v>
      </c>
      <c r="F3" s="22">
        <v>124000</v>
      </c>
    </row>
    <row r="4" spans="2:6">
      <c r="B4" s="20" t="s">
        <v>170</v>
      </c>
      <c r="C4" s="21" t="s">
        <v>171</v>
      </c>
      <c r="D4" s="20" t="s">
        <v>186</v>
      </c>
      <c r="E4" s="22">
        <v>2</v>
      </c>
      <c r="F4" s="22">
        <v>299000</v>
      </c>
    </row>
    <row r="5" spans="2:6">
      <c r="B5" s="20" t="s">
        <v>172</v>
      </c>
      <c r="C5" s="21" t="s">
        <v>173</v>
      </c>
      <c r="D5" s="20">
        <v>-1</v>
      </c>
      <c r="E5" s="22">
        <v>5</v>
      </c>
      <c r="F5" s="22">
        <v>54000</v>
      </c>
    </row>
    <row r="6" spans="2:6">
      <c r="B6" s="20" t="s">
        <v>174</v>
      </c>
      <c r="C6" s="21" t="s">
        <v>175</v>
      </c>
      <c r="D6" s="20">
        <v>0</v>
      </c>
      <c r="E6" s="22">
        <v>4</v>
      </c>
      <c r="F6" s="22">
        <v>990000</v>
      </c>
    </row>
    <row r="7" spans="2:6">
      <c r="B7" s="20" t="s">
        <v>176</v>
      </c>
      <c r="C7" s="21" t="s">
        <v>177</v>
      </c>
      <c r="D7" s="20">
        <v>1</v>
      </c>
      <c r="E7" s="22">
        <v>9</v>
      </c>
      <c r="F7" s="22">
        <v>250000</v>
      </c>
    </row>
    <row r="8" spans="2:6">
      <c r="B8" s="20" t="s">
        <v>178</v>
      </c>
      <c r="C8" s="21" t="s">
        <v>179</v>
      </c>
      <c r="D8" s="20">
        <v>0</v>
      </c>
      <c r="E8" s="22">
        <v>10</v>
      </c>
      <c r="F8" s="22">
        <v>85000</v>
      </c>
    </row>
    <row r="9" spans="2:6">
      <c r="B9" s="20" t="s">
        <v>180</v>
      </c>
      <c r="C9" s="21" t="s">
        <v>181</v>
      </c>
      <c r="D9" s="20">
        <v>-1</v>
      </c>
      <c r="E9" s="22">
        <v>21</v>
      </c>
      <c r="F9" s="22">
        <v>342000</v>
      </c>
    </row>
    <row r="10" spans="2:6">
      <c r="B10" s="20" t="s">
        <v>182</v>
      </c>
      <c r="C10" s="21" t="s">
        <v>183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L19" sqref="L19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188</v>
      </c>
      <c r="G4" s="1" t="s">
        <v>189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최정수</cp:lastModifiedBy>
  <dcterms:created xsi:type="dcterms:W3CDTF">2023-08-09T00:13:15Z</dcterms:created>
  <dcterms:modified xsi:type="dcterms:W3CDTF">2024-12-29T05:34:38Z</dcterms:modified>
</cp:coreProperties>
</file>