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angg\Desktop\"/>
    </mc:Choice>
  </mc:AlternateContent>
  <xr:revisionPtr revIDLastSave="0" documentId="8_{71F30AB4-9A8F-4993-A51A-A91F77E09F8E}" xr6:coauthVersionLast="47" xr6:coauthVersionMax="47" xr10:uidLastSave="{00000000-0000-0000-0000-000000000000}"/>
  <bookViews>
    <workbookView xWindow="-108" yWindow="-108" windowWidth="23256" windowHeight="1257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LEFT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81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17" i="3" a="1"/>
  <c r="I23" i="3" a="1"/>
  <c r="I27" i="3" a="1"/>
  <c r="I5" i="3" a="1"/>
  <c r="I7" i="3" a="1"/>
  <c r="I9" i="3" a="1"/>
  <c r="I11" i="3" a="1"/>
  <c r="I13" i="3" a="1"/>
  <c r="I15" i="3" a="1"/>
  <c r="I19" i="3" a="1"/>
  <c r="I21" i="3" a="1"/>
  <c r="I25" i="3" a="1"/>
  <c r="I3" i="3" a="1"/>
  <c r="I25" i="3" l="1"/>
  <c r="I21" i="3"/>
  <c r="I19" i="3"/>
  <c r="I15" i="3"/>
  <c r="I13" i="3"/>
  <c r="I11" i="3"/>
  <c r="I9" i="3"/>
  <c r="I7" i="3"/>
  <c r="I5" i="3"/>
  <c r="I27" i="3"/>
  <c r="I23" i="3"/>
  <c r="I17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B693C0-D28A-433A-BC55-C17697716FA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A56D962-FAB8-4C00-AEE2-DBF32762B1BA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jangg\Desktop\길벗컴활1급기출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<sst xmlns="http://schemas.openxmlformats.org/spreadsheetml/2006/main" count="402" uniqueCount="214">
  <si>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</si>
  <si>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</si>
  <si>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</si>
  <si>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</si>
  <si>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</si>
  <si>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</si>
  <si>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</si>
  <si>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</si>
  <si>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</si>
  <si>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</si>
  <si>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</si>
  <si>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</si>
  <si>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</si>
  <si>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</si>
  <si>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</si>
  <si>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</si>
  <si>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</si>
  <si>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</si>
  <si>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</si>
  <si>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</si>
  <si>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</si>
  <si>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</si>
  <si>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</si>
  <si>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</si>
  <si>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</si>
  <si>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</si>
  <si>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</si>
  <si>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</si>
  <si>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</si>
  <si>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</si>
  <si>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</si>
  <si>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</si>
  <si>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</si>
  <si>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</si>
  <si>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</si>
  <si>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</si>
  <si>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</si>
  <si>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</si>
  <si>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</si>
  <si>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</si>
  <si>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</si>
  <si>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</si>
  <si>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</si>
  <si>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</si>
  <si>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</si>
  <si>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</si>
  <si>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</si>
  <si>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</si>
  <si>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</si>
  <si>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</si>
  <si>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</si>
  <si>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</si>
  <si>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</si>
  <si>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</si>
  <si>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</si>
  <si>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</si>
  <si>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</si>
  <si>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</si>
  <si>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</si>
  <si>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</si>
  <si>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</si>
  <si>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</si>
  <si>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</si>
  <si>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</si>
  <si>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</si>
  <si>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</si>
  <si>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</si>
  <si>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</si>
  <si>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</si>
  <si>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</si>
  <si>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</si>
  <si>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</si>
  <si>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</si>
  <si>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</si>
  <si>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</si>
  <si>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</si>
  <si>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</si>
  <si>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</si>
  <si>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</si>
  <si>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</si>
  <si>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</si>
  <si>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</si>
  <si>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</si>
  <si>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</si>
  <si>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</si>
  <si>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</si>
  <si>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</si>
  <si>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</si>
  <si>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</si>
  <si>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</si>
  <si>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</si>
  <si>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</si>
  <si>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</si>
  <si>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</si>
  <si>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</si>
  <si>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</si>
  <si>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</si>
  <si>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</si>
  <si>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</si>
  <si>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</si>
  <si>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</si>
  <si>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</si>
  <si>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</si>
  <si>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</si>
  <si>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</si>
  <si>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</si>
  <si>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</si>
  <si>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</si>
  <si>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</si>
  <si>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</si>
  <si>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</si>
  <si>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</si>
  <si>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</si>
  <si>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</si>
  <si>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</si>
  <si>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</si>
  <si>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</si>
  <si>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</si>
  <si>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</si>
  <si>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</si>
  <si>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</si>
  <si>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</si>
  <si>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</si>
  <si>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</si>
  <si>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</si>
  <si>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</si>
  <si>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</si>
  <si>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</si>
  <si>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</si>
  <si>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</si>
  <si>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</si>
  <si>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</si>
  <si>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</si>
  <si>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</si>
  <si>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</si>
  <si>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</si>
  <si>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</si>
  <si>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</si>
  <si>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</si>
  <si>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</si>
  <si>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</si>
  <si>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</si>
  <si>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</si>
  <si>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</si>
  <si>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</si>
  <si>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</si>
  <si>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</si>
  <si>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</si>
  <si>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</si>
  <si>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</si>
  <si>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</si>
  <si>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</si>
  <si>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</si>
  <si>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</si>
  <si>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</si>
  <si>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</si>
  <si>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</si>
  <si>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</si>
  <si>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</si>
  <si>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</si>
  <si>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</si>
  <si>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</si>
  <si>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</si>
  <si>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</si>
  <si>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</si>
  <si>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</si>
  <si>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</si>
  <si>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</si>
  <si>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</si>
  <si>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</si>
  <si>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</si>
  <si>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</si>
  <si>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</si>
  <si>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</si>
  <si>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</si>
  <si>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</si>
  <si>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</si>
  <si>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</si>
  <si>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</si>
  <si>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</si>
  <si>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</si>
  <si>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</si>
  <si>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</si>
  <si>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</si>
  <si>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</si>
  <si>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</si>
  <si>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</si>
  <si>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</si>
  <si>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</si>
  <si>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</si>
  <si>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</si>
  <si>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</si>
  <si>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</si>
  <si>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</si>
  <si>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</si>
  <si>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</si>
  <si>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</si>
  <si>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</si>
  <si>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</si>
  <si>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</si>
  <si>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</si>
  <si>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</si>
  <si>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</si>
  <si>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</si>
  <si>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</si>
  <si>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김성동 날짜 2024-10-07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</si>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</sst>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[&gt;0]&quot;남성&quot;;[&lt;0]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3F-4377-8BB2-F29D36977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46815"/>
        <c:axId val="47628260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476282607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0146815"/>
        <c:crosses val="max"/>
        <c:crossBetween val="between"/>
      </c:valAx>
      <c:catAx>
        <c:axId val="4701468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6282607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2F214F81-90A0-8B46-0537-2C4B40CEA4DA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  <a:r>
            <a:rPr lang="en-US" altLang="ko-KR" sz="1100"/>
            <a:t>	</a:t>
          </a:r>
          <a:endParaRPr lang="ko-KR" altLang="en-US" sz="1100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AA9DB54-51E7-7039-380E-5F428FB83561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성동" refreshedDate="45572.927785763888" backgroundQuery="1" createdVersion="8" refreshedVersion="8" minRefreshableVersion="3" recordCount="0" supportSubquery="1" supportAdvancedDrill="1" xr:uid="{D4C0A6E3-7C4B-48D0-B1FB-11677A8F18A6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05A156-9D82-4FE4-A3FD-26E7D3F6A12C}" name="피벗 테이블1" cacheId="81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3" workbookViewId="0">
      <selection activeCell="A3" sqref="A3:F3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8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C8" sqref="C8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9">
        <v>150</v>
      </c>
    </row>
    <row r="6" spans="2:4">
      <c r="B6" s="7" t="s">
        <v>86</v>
      </c>
      <c r="C6" s="8">
        <v>42</v>
      </c>
      <c r="D6" s="29">
        <v>190</v>
      </c>
    </row>
    <row r="7" spans="2:4">
      <c r="B7" s="7" t="s">
        <v>48</v>
      </c>
      <c r="C7" s="8">
        <v>45</v>
      </c>
      <c r="D7" s="29">
        <v>139</v>
      </c>
    </row>
    <row r="8" spans="2:4">
      <c r="B8" s="7" t="s">
        <v>89</v>
      </c>
      <c r="C8" s="8">
        <v>159</v>
      </c>
      <c r="D8" s="29">
        <v>124</v>
      </c>
    </row>
    <row r="9" spans="2:4">
      <c r="B9" s="7" t="s">
        <v>90</v>
      </c>
      <c r="C9" s="8">
        <v>54</v>
      </c>
      <c r="D9" s="29">
        <v>129</v>
      </c>
    </row>
    <row r="10" spans="2:4">
      <c r="B10" s="7" t="s">
        <v>24</v>
      </c>
      <c r="C10" s="8">
        <v>120</v>
      </c>
      <c r="D10" s="29">
        <v>297</v>
      </c>
    </row>
    <row r="11" spans="2:4">
      <c r="B11" s="7" t="s">
        <v>91</v>
      </c>
      <c r="C11" s="8">
        <v>111</v>
      </c>
      <c r="D11" s="29">
        <v>268</v>
      </c>
    </row>
    <row r="12" spans="2:4">
      <c r="B12" s="7" t="s">
        <v>92</v>
      </c>
      <c r="C12" s="8">
        <v>4996</v>
      </c>
      <c r="D12" s="29">
        <v>118</v>
      </c>
    </row>
    <row r="13" spans="2:4">
      <c r="B13" s="7" t="s">
        <v>93</v>
      </c>
      <c r="C13" s="8">
        <v>15459</v>
      </c>
      <c r="D13" s="29">
        <v>134</v>
      </c>
    </row>
    <row r="14" spans="2:4">
      <c r="B14" s="7" t="s">
        <v>94</v>
      </c>
      <c r="C14" s="8">
        <v>448</v>
      </c>
      <c r="D14" s="29">
        <v>89</v>
      </c>
    </row>
    <row r="15" spans="2:4">
      <c r="B15" s="7" t="s">
        <v>77</v>
      </c>
      <c r="C15" s="8">
        <v>114</v>
      </c>
      <c r="D15" s="29">
        <v>118</v>
      </c>
    </row>
    <row r="16" spans="2:4">
      <c r="B16" s="7" t="s">
        <v>95</v>
      </c>
      <c r="C16" s="8">
        <v>441</v>
      </c>
      <c r="D16" s="29">
        <v>151</v>
      </c>
    </row>
    <row r="17" spans="2:4">
      <c r="B17" s="7" t="s">
        <v>96</v>
      </c>
      <c r="C17" s="8">
        <v>51</v>
      </c>
      <c r="D17" s="29">
        <v>89</v>
      </c>
    </row>
    <row r="18" spans="2:4">
      <c r="B18" s="7" t="s">
        <v>51</v>
      </c>
      <c r="C18" s="8">
        <v>82</v>
      </c>
      <c r="D18" s="29">
        <v>118</v>
      </c>
    </row>
    <row r="19" spans="2:4">
      <c r="B19" s="7" t="s">
        <v>97</v>
      </c>
      <c r="C19" s="8">
        <v>165</v>
      </c>
      <c r="D19" s="29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16" workbookViewId="0">
      <selection activeCell="J6" sqref="J6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 t="e" cm="1">
        <f t="array" aca="1" ref="I3" ca="1">fn비고(C3)</f>
        <v>#NAME?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 t="e" cm="1">
        <f t="array" aca="1" ref="I4" ca="1">fn비고(C4)</f>
        <v>#NAME?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e" cm="1">
        <f t="array" aca="1" ref="I5" ca="1">fn비고(C5)</f>
        <v>#NAME?</v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e" cm="1">
        <f t="array" aca="1" ref="I6" ca="1">fn비고(C6)</f>
        <v>#NAME?</v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e" cm="1">
        <f t="array" aca="1" ref="I7" ca="1">fn비고(C7)</f>
        <v>#NAME?</v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e" cm="1">
        <f t="array" aca="1" ref="I8" ca="1">fn비고(C8)</f>
        <v>#NAME?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e" cm="1">
        <f t="array" aca="1" ref="I9" ca="1">fn비고(C9)</f>
        <v>#NAME?</v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e" cm="1">
        <f t="array" aca="1" ref="I10" ca="1">fn비고(C10)</f>
        <v>#NAME?</v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e" cm="1">
        <f t="array" aca="1" ref="I11" ca="1">fn비고(C11)</f>
        <v>#NAME?</v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e" cm="1">
        <f t="array" aca="1" ref="I12" ca="1">fn비고(C12)</f>
        <v>#NAME?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e" cm="1">
        <f t="array" aca="1" ref="I13" ca="1">fn비고(C13)</f>
        <v>#NAME?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e" cm="1">
        <f t="array" aca="1" ref="I14" ca="1">fn비고(C14)</f>
        <v>#NAME?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e" cm="1">
        <f t="array" aca="1" ref="I15" ca="1">fn비고(C15)</f>
        <v>#NAME?</v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e" cm="1">
        <f t="array" aca="1" ref="I16" ca="1">fn비고(C16)</f>
        <v>#NAME?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e" cm="1">
        <f t="array" aca="1" ref="I17" ca="1">fn비고(C17)</f>
        <v>#NAME?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e" cm="1">
        <f t="array" aca="1" ref="I18" ca="1">fn비고(C18)</f>
        <v>#NAME?</v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e" cm="1">
        <f t="array" aca="1" ref="I19" ca="1">fn비고(C19)</f>
        <v>#NAME?</v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e" cm="1">
        <f t="array" aca="1" ref="I20" ca="1">fn비고(C20)</f>
        <v>#NAME?</v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e" cm="1">
        <f t="array" aca="1" ref="I21" ca="1">fn비고(C21)</f>
        <v>#NAME?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e" cm="1">
        <f t="array" aca="1" ref="I22" ca="1">fn비고(C22)</f>
        <v>#NAME?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e" cm="1">
        <f t="array" aca="1" ref="I23" ca="1">fn비고(C23)</f>
        <v>#NAME?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e" cm="1">
        <f t="array" aca="1" ref="I24" ca="1">fn비고(C24)</f>
        <v>#NAME?</v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e" cm="1">
        <f t="array" aca="1" ref="I25" ca="1">fn비고(C25)</f>
        <v>#NAME?</v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e" cm="1">
        <f t="array" aca="1" ref="I26" ca="1">fn비고(C26)</f>
        <v>#NAME?</v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e" cm="1">
        <f t="array" aca="1" ref="I27" ca="1">fn비고(C27)</f>
        <v>#NAME?</v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e" cm="1">
        <f t="array" aca="1" ref="I28" ca="1">fn비고(C28)</f>
        <v>#NAME?</v>
      </c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8" t="str">
        <f>VLOOKUP(MIN($B$3:$B$28),$B$3:$C$28,2,0)</f>
        <v>건웅 미크로노마이신주사 60mg</v>
      </c>
      <c r="B32" s="26"/>
      <c r="C32" s="27"/>
      <c r="E32" s="1" t="s">
        <v>8</v>
      </c>
      <c r="F32" s="13">
        <f t="array" ref="F32">AVERAGE(IF(($D$3:$D$28=$E32)*($F$3:$F$28&gt;=50000)*(YEAR($B$3:$B$28)=F$31),$G$3:$G$28))</f>
        <v>151</v>
      </c>
      <c r="G32" s="13">
        <f t="array" ref="G32">AVERAGE(IF(($D$3:$D$28=$E32)*($F$3:$F$28&gt;=50000)*(YEAR($B$3:$B$28)=G$31),$G$3:$G$28))</f>
        <v>135</v>
      </c>
      <c r="H32" s="13">
        <f t="array" ref="H32">AVERAGE(IF(($D$3:$D$28=$E32)*($F$3:$F$28&gt;=50000)*(YEAR($B$3:$B$28)=H$31),$G$3:$G$28))</f>
        <v>129</v>
      </c>
    </row>
    <row r="33" spans="5:8">
      <c r="E33" s="1" t="s">
        <v>25</v>
      </c>
      <c r="F33" s="13">
        <f t="array" ref="F33">AVERAGE(IF(($D$3:$D$28=$E33)*($F$3:$F$28&gt;=50000)*(YEAR($B$3:$B$28)=F$31),$G$3:$G$28))</f>
        <v>118</v>
      </c>
      <c r="G33" s="13">
        <f t="array" ref="G33">AVERAGE(IF(($D$3:$D$28=$E33)*($F$3:$F$28&gt;=50000)*(YEAR($B$3:$B$28)=G$31),$G$3:$G$28))</f>
        <v>110.5</v>
      </c>
      <c r="H33" s="13">
        <f t="array" ref="H33">AVERAGE(IF(($D$3:$D$28=$E33)*($F$3:$F$28&gt;=50000)*(YEAR($B$3:$B$28)=H$31),$G$3:$G$28))</f>
        <v>89</v>
      </c>
    </row>
    <row r="34" spans="5:8">
      <c r="E34" s="1" t="s">
        <v>36</v>
      </c>
      <c r="F34" s="13">
        <f t="array" ref="F34">AVERAGE(IF(($D$3:$D$28=$E34)*($F$3:$F$28&gt;=50000)*(YEAR($B$3:$B$28)=F$31),$G$3:$G$28))</f>
        <v>127.8</v>
      </c>
      <c r="G34" s="13">
        <f t="array" ref="G34">AVERAGE(IF(($D$3:$D$28=$E34)*($F$3:$F$28&gt;=50000)*(YEAR($B$3:$B$28)=G$31),$G$3:$G$28))</f>
        <v>129</v>
      </c>
      <c r="H34" s="13">
        <f t="array" ref="H34">AVERAGE(IF(($D$3:$D$28=$E34)*($F$3:$F$28&gt;=50000)*(YEAR($B$3:$B$28)=H$31),$G$3:$G$28))</f>
        <v>288</v>
      </c>
    </row>
    <row r="35" spans="5:8">
      <c r="E35" s="1" t="s">
        <v>119</v>
      </c>
      <c r="F35" s="13">
        <f t="array" ref="F35">AVERAGE(IF(($D$3:$D$28=$E35)*($F$3:$F$28&gt;=50000)*(YEAR($B$3:$B$28)=F$31),$G$3:$G$28))</f>
        <v>80.333333333333329</v>
      </c>
      <c r="G35" s="13">
        <f t="array" ref="G35">AVERAGE(IF(($D$3:$D$28=$E35)*($F$3:$F$28&gt;=50000)*(YEAR($B$3:$B$28)=G$31),$G$3:$G$28))</f>
        <v>124</v>
      </c>
      <c r="H35" s="13">
        <f t="array" ref="H35">AVERAGE(IF(($D$3:$D$28=$E35)*($F$3:$F$28&gt;=50000)*(YEAR($B$3:$B$28)=H$31),$G$3:$G$28))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5" sqref="A5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19921875" bestFit="1" customWidth="1"/>
  </cols>
  <sheetData>
    <row r="2" spans="1:7">
      <c r="B2" s="30" t="s">
        <v>198</v>
      </c>
      <c r="C2" s="30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0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1"/>
      <c r="C5" s="31"/>
      <c r="D5" s="31"/>
      <c r="E5" s="31"/>
      <c r="F5" s="31">
        <v>127.5</v>
      </c>
      <c r="G5" s="31">
        <v>348</v>
      </c>
    </row>
    <row r="6" spans="1:7">
      <c r="A6" t="s">
        <v>82</v>
      </c>
      <c r="B6" s="31">
        <v>187.33333333333334</v>
      </c>
      <c r="C6" s="31">
        <v>145</v>
      </c>
      <c r="D6" s="31">
        <v>185.25</v>
      </c>
      <c r="E6" s="31">
        <v>133.75</v>
      </c>
      <c r="F6" s="31">
        <v>191.5</v>
      </c>
      <c r="G6" s="31">
        <v>137</v>
      </c>
    </row>
    <row r="7" spans="1:7">
      <c r="A7" t="s">
        <v>193</v>
      </c>
      <c r="B7" s="31">
        <v>109.83333333333333</v>
      </c>
      <c r="C7" s="31">
        <v>1207.5</v>
      </c>
      <c r="D7" s="31">
        <v>84</v>
      </c>
      <c r="E7" s="31">
        <v>265.33333333333331</v>
      </c>
      <c r="F7" s="31">
        <v>106.25</v>
      </c>
      <c r="G7" s="31">
        <v>3745.75</v>
      </c>
    </row>
    <row r="8" spans="1:7">
      <c r="A8" t="s">
        <v>192</v>
      </c>
      <c r="B8" s="31"/>
      <c r="C8" s="31"/>
      <c r="D8" s="31">
        <v>134</v>
      </c>
      <c r="E8" s="31">
        <v>334</v>
      </c>
      <c r="F8" s="31"/>
      <c r="G8" s="31"/>
    </row>
    <row r="9" spans="1:7">
      <c r="A9" t="s">
        <v>36</v>
      </c>
      <c r="B9" s="31">
        <v>153.57142857142858</v>
      </c>
      <c r="C9" s="31">
        <v>3055.4285714285716</v>
      </c>
      <c r="D9" s="31">
        <v>128.66666666666666</v>
      </c>
      <c r="E9" s="31">
        <v>60.333333333333336</v>
      </c>
      <c r="F9" s="31">
        <v>163.6</v>
      </c>
      <c r="G9" s="31">
        <v>176.6</v>
      </c>
    </row>
    <row r="10" spans="1:7">
      <c r="A10" t="s">
        <v>69</v>
      </c>
      <c r="B10" s="31"/>
      <c r="C10" s="31"/>
      <c r="D10" s="31">
        <v>151</v>
      </c>
      <c r="E10" s="31">
        <v>709</v>
      </c>
      <c r="F10" s="31"/>
      <c r="G10" s="31"/>
    </row>
    <row r="11" spans="1:7">
      <c r="A11" t="s">
        <v>30</v>
      </c>
      <c r="B11" s="31">
        <v>167.5</v>
      </c>
      <c r="C11" s="31">
        <v>256.66666666666669</v>
      </c>
      <c r="D11" s="31">
        <v>126</v>
      </c>
      <c r="E11" s="31">
        <v>50.75</v>
      </c>
      <c r="F11" s="31">
        <v>184.4</v>
      </c>
      <c r="G11" s="31">
        <v>255.8</v>
      </c>
    </row>
    <row r="12" spans="1:7">
      <c r="A12" t="s">
        <v>25</v>
      </c>
      <c r="B12" s="31">
        <v>116.8</v>
      </c>
      <c r="C12" s="31">
        <v>388.2</v>
      </c>
      <c r="D12" s="31">
        <v>146.85714285714286</v>
      </c>
      <c r="E12" s="31">
        <v>3078.8571428571427</v>
      </c>
      <c r="F12" s="31">
        <v>205.2</v>
      </c>
      <c r="G12" s="31">
        <v>680.4</v>
      </c>
    </row>
    <row r="13" spans="1:7">
      <c r="A13" t="s">
        <v>13</v>
      </c>
      <c r="B13" s="31"/>
      <c r="C13" s="31"/>
      <c r="D13" s="31">
        <v>224</v>
      </c>
      <c r="E13" s="31">
        <v>182</v>
      </c>
      <c r="F13" s="31"/>
      <c r="G13" s="31"/>
    </row>
    <row r="14" spans="1:7">
      <c r="A14" t="s">
        <v>8</v>
      </c>
      <c r="B14" s="31">
        <v>163.23076923076923</v>
      </c>
      <c r="C14" s="31">
        <v>570.38461538461536</v>
      </c>
      <c r="D14" s="31">
        <v>154.1</v>
      </c>
      <c r="E14" s="31">
        <v>526</v>
      </c>
      <c r="F14" s="31">
        <v>128.6</v>
      </c>
      <c r="G14" s="31">
        <v>349.2</v>
      </c>
    </row>
    <row r="15" spans="1:7">
      <c r="A15" t="s">
        <v>194</v>
      </c>
      <c r="B15" s="31">
        <v>150.17500000000001</v>
      </c>
      <c r="C15" s="31">
        <v>999.1</v>
      </c>
      <c r="D15" s="31">
        <v>145.91176470588235</v>
      </c>
      <c r="E15" s="31">
        <v>875.05882352941171</v>
      </c>
      <c r="F15" s="31">
        <v>155</v>
      </c>
      <c r="G15" s="31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1B68-BDFC-49C7-8496-D9B630CE519D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6" t="s">
        <v>207</v>
      </c>
      <c r="C2" s="37"/>
      <c r="D2" s="43"/>
      <c r="E2" s="43"/>
      <c r="F2" s="43"/>
    </row>
    <row r="3" spans="2:6" collapsed="1">
      <c r="B3" s="35"/>
      <c r="C3" s="35"/>
      <c r="D3" s="44" t="s">
        <v>209</v>
      </c>
      <c r="E3" s="44" t="s">
        <v>204</v>
      </c>
      <c r="F3" s="44" t="s">
        <v>206</v>
      </c>
    </row>
    <row r="4" spans="2:6" ht="46.8" hidden="1" outlineLevel="1">
      <c r="B4" s="39"/>
      <c r="C4" s="39"/>
      <c r="D4" s="32"/>
      <c r="E4" s="46" t="s">
        <v>205</v>
      </c>
      <c r="F4" s="46" t="s">
        <v>205</v>
      </c>
    </row>
    <row r="5" spans="2:6">
      <c r="B5" s="40" t="s">
        <v>208</v>
      </c>
      <c r="C5" s="41"/>
      <c r="D5" s="38"/>
      <c r="E5" s="38"/>
      <c r="F5" s="38"/>
    </row>
    <row r="6" spans="2:6" outlineLevel="1">
      <c r="B6" s="39"/>
      <c r="C6" s="39" t="s">
        <v>202</v>
      </c>
      <c r="D6" s="33">
        <v>0.12</v>
      </c>
      <c r="E6" s="45">
        <v>0.15</v>
      </c>
      <c r="F6" s="45">
        <v>0.1</v>
      </c>
    </row>
    <row r="7" spans="2:6">
      <c r="B7" s="40" t="s">
        <v>210</v>
      </c>
      <c r="C7" s="41"/>
      <c r="D7" s="38"/>
      <c r="E7" s="38"/>
      <c r="F7" s="38"/>
    </row>
    <row r="8" spans="2:6" ht="18" outlineLevel="1" thickBot="1">
      <c r="B8" s="42"/>
      <c r="C8" s="42" t="s">
        <v>203</v>
      </c>
      <c r="D8" s="34">
        <v>4433440</v>
      </c>
      <c r="E8" s="34">
        <v>4282300</v>
      </c>
      <c r="F8" s="34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김성동" comment="만든 사람 김성동 날짜 2024-10-07">
      <inputCells r="G2" val="0.15" numFmtId="9"/>
    </scenario>
    <scenario name="할인율 감소" locked="1" count="1" user="김성동" comment="만든 사람 김성동 날짜 2024-10-07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EE03A038-E3BA-42B3-B473-D62B4F8E83C9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4" workbookViewId="0"/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7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7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7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7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7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7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7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7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오병직</cp:lastModifiedBy>
  <dcterms:created xsi:type="dcterms:W3CDTF">2023-08-09T00:13:15Z</dcterms:created>
  <dcterms:modified xsi:type="dcterms:W3CDTF">2024-10-07T14:11:47Z</dcterms:modified>
</cp:coreProperties>
</file>