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OneDrive\바탕 화면\길벗컴활1급기출\02 최신기출유형\06회\"/>
    </mc:Choice>
  </mc:AlternateContent>
  <xr:revisionPtr revIDLastSave="0" documentId="13_ncr:1_{72C5636A-CCE5-4585-A9A0-D0C50ECA3457}" xr6:coauthVersionLast="47" xr6:coauthVersionMax="47" xr10:uidLastSave="{00000000-0000-0000-0000-000000000000}"/>
  <bookViews>
    <workbookView xWindow="-120" yWindow="-120" windowWidth="29040" windowHeight="1572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LEFT" hidden="1" xlm="1">#NAME?</definedName>
    <definedName name="_xleta.SUBSTITUTE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A1ED8E-B5AC-4115-9575-823F4AE9B1EB}" keepAlive="1" name="쿼리 - 판매정보" description="통합 문서의 '판매정보' 쿼리에 대한 연결입니다." type="5" refreshedVersion="8" background="1">
    <dbPr connection="Provider=Microsoft.Mashup.OleDb.1;Data Source=$Workbook$;Location=판매정보;Extended Properties=&quot;&quot;" command="SELECT * FROM [판매정보]"/>
  </connection>
</connections>
</file>

<file path=xl/sharedStrings.xml><?xml version="1.0" encoding="utf-8"?>
<sst xmlns="http://schemas.openxmlformats.org/spreadsheetml/2006/main" count="402" uniqueCount="219">
  <si>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</si>
  <si>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</si>
  <si>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</si>
  <si>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</si>
  <si>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</si>
  <si>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</si>
  <si>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</si>
  <si>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</si>
  <si>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</si>
  <si>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</si>
  <si>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</si>
  <si>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</si>
  <si>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</si>
  <si>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</si>
  <si>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</si>
  <si>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</si>
  <si>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</si>
  <si>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</si>
  <si>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</si>
  <si>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</si>
  <si>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</si>
  <si>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</si>
  <si>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</si>
  <si>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</si>
  <si>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</si>
  <si>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</si>
  <si>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</si>
  <si>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</si>
  <si>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</si>
  <si>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</si>
  <si>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</si>
  <si>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</si>
  <si>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</si>
  <si>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</si>
  <si>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</si>
  <si>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</si>
  <si>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</si>
  <si>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</si>
  <si>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</si>
  <si>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</si>
  <si>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</si>
  <si>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</si>
  <si>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</si>
  <si>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</si>
  <si>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</si>
  <si>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</si>
  <si>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</si>
  <si>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</si>
  <si>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</si>
  <si>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</si>
  <si>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</si>
  <si>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</si>
  <si>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</si>
  <si>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</si>
  <si>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</si>
  <si>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</si>
  <si>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</si>
  <si>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</si>
  <si>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</si>
  <si>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</si>
  <si>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</si>
  <si>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</si>
  <si>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</si>
  <si>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</si>
  <si>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</si>
  <si>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</si>
  <si>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</si>
  <si>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</si>
  <si>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</si>
  <si>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</si>
  <si>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</si>
  <si>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</si>
  <si>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</si>
  <si>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</si>
  <si>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</si>
  <si>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</si>
  <si>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</si>
  <si>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</si>
  <si>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</si>
  <si>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</si>
  <si>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</si>
  <si>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</si>
  <si>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</si>
  <si>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</si>
  <si>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</si>
  <si>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</si>
  <si>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</si>
  <si>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</si>
  <si>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</si>
  <si>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</si>
  <si>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</si>
  <si>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</si>
  <si>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</si>
  <si>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</si>
  <si>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</si>
  <si>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</si>
  <si>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</si>
  <si>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</si>
  <si>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</si>
  <si>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</si>
  <si>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</si>
  <si>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</si>
  <si>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</si>
  <si>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</si>
  <si>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</si>
  <si>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</si>
  <si>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</si>
  <si>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</si>
  <si>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</si>
  <si>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</si>
  <si>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</si>
  <si>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</si>
  <si>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</si>
  <si>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</si>
  <si>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</si>
  <si>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</si>
  <si>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</si>
  <si>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</si>
  <si>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</si>
  <si>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</si>
  <si>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</si>
  <si>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</si>
  <si>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</si>
  <si>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</si>
  <si>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</si>
  <si>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</si>
  <si>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</si>
  <si>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</si>
  <si>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</si>
  <si>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</si>
  <si>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</si>
  <si>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</si>
  <si>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</si>
  <si>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</si>
  <si>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</si>
  <si>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</si>
  <si>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</si>
  <si>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</si>
  <si>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</si>
  <si>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</si>
  <si>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</si>
  <si>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</si>
  <si>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</si>
  <si>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</si>
  <si>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</si>
  <si>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</si>
  <si>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</si>
  <si>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</si>
  <si>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</si>
  <si>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</si>
  <si>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</si>
  <si>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</si>
  <si>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</si>
  <si>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</si>
  <si>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</si>
  <si>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</si>
  <si>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</si>
  <si>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</si>
  <si>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</si>
  <si>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</si>
  <si>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</si>
  <si>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</si>
  <si>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</si>
  <si>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</si>
  <si>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</si>
  <si>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</si>
  <si>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</si>
  <si>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</si>
  <si>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</si>
  <si>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</si>
  <si>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</si>
  <si>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</si>
  <si>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</si>
  <si>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</si>
  <si>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</si>
  <si>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</si>
  <si>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</si>
  <si>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</si>
  <si>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</si>
  <si>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</si>
  <si>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</si>
  <si>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</si>
  <si>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</si>
  <si>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</si>
  <si>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</si>
  <si>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</si>
  <si>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</si>
  <si>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</si>
  <si>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</si>
  <si>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</si>
  <si>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</si>
  <si>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</si>
  <si>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</si>
  <si>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</si>
  <si>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</si>
  <si>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조건</t>
    <phoneticPr fontId="1" type="noConversion"/>
  </si>
  <si>
    <t>근화제약</t>
  </si>
  <si>
    <t>대화제약</t>
  </si>
  <si>
    <t>총합계</t>
  </si>
  <si>
    <t>값</t>
  </si>
  <si>
    <t>등록일자(연도)</t>
  </si>
  <si>
    <t>평균 : 실적</t>
  </si>
  <si>
    <t>평균 : 단가</t>
  </si>
  <si>
    <t>2018</t>
  </si>
  <si>
    <t>2019</t>
  </si>
  <si>
    <t>2020</t>
  </si>
  <si>
    <t>◆</t>
    <phoneticPr fontId="1" type="noConversion"/>
  </si>
  <si>
    <t>$G$2</t>
  </si>
  <si>
    <t>$G$4</t>
  </si>
  <si>
    <t>할인율 증가</t>
  </si>
  <si>
    <t>만든 사람 정상우 날짜 2024-10-10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</si>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</sst>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NumberFormat="1" applyBorder="1" applyProtection="1">
      <alignment vertical="center"/>
      <protection locked="0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B-428B-9FC8-F52299C0D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279375"/>
        <c:axId val="125127649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25127649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1279375"/>
        <c:crosses val="max"/>
        <c:crossBetween val="between"/>
      </c:valAx>
      <c:catAx>
        <c:axId val="1251279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1276495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769CEA05-66BC-93EC-A59B-1DF2A18A0457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3801717-77A8-D1C4-7A86-406DF2391B85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상우" refreshedDate="45575.833519791668" backgroundQuery="1" createdVersion="8" refreshedVersion="8" minRefreshableVersion="3" recordCount="107" xr:uid="{35564A76-8007-4AA9-8715-E09AF0696C0F}">
  <cacheSource type="external" connectionId="1"/>
  <cacheFields count="7">
    <cacheField name="제품코드" numFmtId="0">
      <sharedItems/>
    </cacheField>
    <cacheField name="제품명" numFmtId="0">
      <sharedItems/>
    </cacheField>
    <cacheField name="제약회사" numFmtId="0">
      <sharedItems count="10">
        <s v="건웅제약"/>
        <s v="경인제약"/>
        <s v="고려은단"/>
        <s v="국제약품"/>
        <s v="대화제약"/>
        <s v="동광제약"/>
        <s v="보람제약"/>
        <s v="건일제약"/>
        <s v="고려제약"/>
        <s v="근화제약"/>
      </sharedItems>
    </cacheField>
    <cacheField name="단가" numFmtId="0">
      <sharedItems containsSemiMixedTypes="0" containsString="0" containsNumber="1" containsInteger="1" minValue="31" maxValue="15459"/>
    </cacheField>
    <cacheField name="등록일자" numFmtId="0">
      <sharedItems containsSemiMixedTypes="0" containsNonDate="0" containsDate="1" containsString="0" minDate="2018-07-29T00:00:00" maxDate="2020-05-07T00:00:00" count="4">
        <d v="2018-07-29T00:00:00"/>
        <d v="2020-05-06T00:00:00"/>
        <d v="2019-03-09T00:00:00"/>
        <d v="2019-09-28T00:00:00"/>
      </sharedItems>
      <fieldGroup par="6"/>
    </cacheField>
    <cacheField name="실적" numFmtId="0">
      <sharedItems containsSemiMixedTypes="0" containsString="0" containsNumber="1" containsInteger="1" minValue="32" maxValue="408"/>
    </cacheField>
    <cacheField name="년(등록일자)" numFmtId="0" databaseField="0">
      <fieldGroup base="4">
        <rangePr groupBy="years" startDate="2018-07-29T00:00:00" endDate="2020-05-07T00:00:00"/>
        <groupItems count="5">
          <s v="&lt;2018-07-29"/>
          <s v="2018년"/>
          <s v="2019년"/>
          <s v="2020년"/>
          <s v="&gt;2020-05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s v="A-152"/>
    <s v="건웅 노플록사신캅셀"/>
    <x v="0"/>
    <n v="176"/>
    <x v="0"/>
    <n v="115"/>
  </r>
  <r>
    <s v="A-155"/>
    <s v="건웅 라니티딘정 300mg"/>
    <x v="0"/>
    <n v="177"/>
    <x v="0"/>
    <n v="224"/>
  </r>
  <r>
    <s v="C-123"/>
    <s v="경인파모티딘정20mg"/>
    <x v="1"/>
    <n v="66"/>
    <x v="0"/>
    <n v="118"/>
  </r>
  <r>
    <s v="C-133"/>
    <s v="고려은단파모티딘정40mg"/>
    <x v="2"/>
    <n v="119"/>
    <x v="0"/>
    <n v="224"/>
  </r>
  <r>
    <s v="C-142"/>
    <s v="국제 니페디핀연질캅셀 10mg"/>
    <x v="3"/>
    <n v="111"/>
    <x v="0"/>
    <n v="268"/>
  </r>
  <r>
    <s v="C-135"/>
    <s v="골디안주"/>
    <x v="4"/>
    <n v="3530"/>
    <x v="0"/>
    <n v="32"/>
  </r>
  <r>
    <s v="D-341"/>
    <s v="나리코트크림"/>
    <x v="5"/>
    <n v="147"/>
    <x v="0"/>
    <n v="150"/>
  </r>
  <r>
    <s v="D-343"/>
    <s v="나리텍정"/>
    <x v="0"/>
    <n v="321"/>
    <x v="0"/>
    <n v="235"/>
  </r>
  <r>
    <s v="A-149"/>
    <s v="개비콘에스액"/>
    <x v="0"/>
    <n v="219"/>
    <x v="0"/>
    <n v="144"/>
  </r>
  <r>
    <s v="A-180"/>
    <s v="글라부놀점안액"/>
    <x v="1"/>
    <n v="1166"/>
    <x v="0"/>
    <n v="124"/>
  </r>
  <r>
    <s v="A-182"/>
    <s v="글라지드정"/>
    <x v="2"/>
    <n v="76"/>
    <x v="0"/>
    <n v="297"/>
  </r>
  <r>
    <s v="A-124"/>
    <s v="가네이드에프연질캅셀"/>
    <x v="3"/>
    <n v="165"/>
    <x v="0"/>
    <n v="150"/>
  </r>
  <r>
    <s v="C-168"/>
    <s v="그린페지정"/>
    <x v="4"/>
    <n v="71"/>
    <x v="0"/>
    <n v="118"/>
  </r>
  <r>
    <s v="C-172"/>
    <s v="극동니메수리드정"/>
    <x v="0"/>
    <n v="234"/>
    <x v="1"/>
    <n v="115"/>
  </r>
  <r>
    <s v="A-178"/>
    <s v="근화황산리보스타마이신주1000mg"/>
    <x v="0"/>
    <n v="888"/>
    <x v="1"/>
    <n v="115"/>
  </r>
  <r>
    <s v="A-145"/>
    <s v="갈렉산주"/>
    <x v="1"/>
    <n v="2508"/>
    <x v="1"/>
    <n v="126"/>
  </r>
  <r>
    <s v="D-330"/>
    <s v="나드란연고"/>
    <x v="2"/>
    <n v="55"/>
    <x v="1"/>
    <n v="192"/>
  </r>
  <r>
    <s v="C-167"/>
    <s v="그린팜캅셀"/>
    <x v="3"/>
    <n v="448"/>
    <x v="1"/>
    <n v="89"/>
  </r>
  <r>
    <s v="D-335"/>
    <s v="나록손주2mg"/>
    <x v="4"/>
    <n v="4265"/>
    <x v="1"/>
    <n v="136"/>
  </r>
  <r>
    <s v="C-126"/>
    <s v="계명 염화리소짐정 90mg"/>
    <x v="5"/>
    <n v="31"/>
    <x v="1"/>
    <n v="115"/>
  </r>
  <r>
    <s v="C-129"/>
    <s v="계명아시클로버크림"/>
    <x v="6"/>
    <n v="635"/>
    <x v="1"/>
    <n v="134"/>
  </r>
  <r>
    <s v="D-336"/>
    <s v="나록신캅셀"/>
    <x v="6"/>
    <n v="61"/>
    <x v="1"/>
    <n v="121"/>
  </r>
  <r>
    <s v="C-158"/>
    <s v="그로셀캅셀"/>
    <x v="0"/>
    <n v="292"/>
    <x v="1"/>
    <n v="32"/>
  </r>
  <r>
    <s v="D-331"/>
    <s v="나디핀연질캅셀"/>
    <x v="0"/>
    <n v="85"/>
    <x v="1"/>
    <n v="115"/>
  </r>
  <r>
    <s v="A-138"/>
    <s v="가티링정 150mg"/>
    <x v="1"/>
    <n v="143"/>
    <x v="1"/>
    <n v="408"/>
  </r>
  <r>
    <s v="A-141"/>
    <s v="간필정"/>
    <x v="2"/>
    <n v="161"/>
    <x v="0"/>
    <n v="126"/>
  </r>
  <r>
    <s v="D-354"/>
    <s v="나스란정20mg"/>
    <x v="3"/>
    <n v="165"/>
    <x v="0"/>
    <n v="165"/>
  </r>
  <r>
    <s v="C-127"/>
    <s v="계명노르플록사신정"/>
    <x v="4"/>
    <n v="458"/>
    <x v="0"/>
    <n v="144"/>
  </r>
  <r>
    <s v="C-130"/>
    <s v="계명염산라니티딘정300mg"/>
    <x v="5"/>
    <n v="242"/>
    <x v="0"/>
    <n v="115"/>
  </r>
  <r>
    <s v="C-145"/>
    <s v="국제세포탁심나트륨주1g"/>
    <x v="3"/>
    <n v="4996"/>
    <x v="0"/>
    <n v="118"/>
  </r>
  <r>
    <s v="C-146"/>
    <s v="국제아시클로버정200mg"/>
    <x v="0"/>
    <n v="458"/>
    <x v="0"/>
    <n v="118"/>
  </r>
  <r>
    <s v="A-143"/>
    <s v="갈라민트주사"/>
    <x v="0"/>
    <n v="2603"/>
    <x v="0"/>
    <n v="110"/>
  </r>
  <r>
    <s v="C-170"/>
    <s v="극동 테녹시캄정20mg"/>
    <x v="1"/>
    <n v="312"/>
    <x v="0"/>
    <n v="89"/>
  </r>
  <r>
    <s v="A-176"/>
    <s v="근화주사용완충페니실린지칼륨주500만단위"/>
    <x v="2"/>
    <n v="853"/>
    <x v="0"/>
    <n v="139"/>
  </r>
  <r>
    <s v="A-179"/>
    <s v="근화황산리보스타마이신주500mg"/>
    <x v="3"/>
    <n v="441"/>
    <x v="0"/>
    <n v="151"/>
  </r>
  <r>
    <s v="D-348"/>
    <s v="나미칼정"/>
    <x v="4"/>
    <n v="127"/>
    <x v="0"/>
    <n v="109"/>
  </r>
  <r>
    <s v="C-157"/>
    <s v="그로미드정"/>
    <x v="5"/>
    <n v="46"/>
    <x v="0"/>
    <n v="297"/>
  </r>
  <r>
    <s v="B-123"/>
    <s v="건웅 비오제정"/>
    <x v="0"/>
    <n v="97"/>
    <x v="0"/>
    <n v="115"/>
  </r>
  <r>
    <s v="B-152"/>
    <s v="건웅아테놀올정"/>
    <x v="0"/>
    <n v="63"/>
    <x v="0"/>
    <n v="268"/>
  </r>
  <r>
    <s v="A-158"/>
    <s v="건웅헤모코아귤라제주사2ml"/>
    <x v="0"/>
    <n v="2172"/>
    <x v="0"/>
    <n v="134"/>
  </r>
  <r>
    <s v="A-160"/>
    <s v="건일로딘정200mg"/>
    <x v="0"/>
    <n v="235"/>
    <x v="0"/>
    <n v="151"/>
  </r>
  <r>
    <s v="A-161"/>
    <s v="게로비솔주250ml"/>
    <x v="1"/>
    <n v="6971"/>
    <x v="2"/>
    <n v="124"/>
  </r>
  <r>
    <s v="A-153"/>
    <s v="건웅 딜티아젬서방정 30mg"/>
    <x v="2"/>
    <n v="53"/>
    <x v="3"/>
    <n v="151"/>
  </r>
  <r>
    <s v="B-124"/>
    <s v="건웅 소브레롤캅셀"/>
    <x v="3"/>
    <n v="54"/>
    <x v="3"/>
    <n v="129"/>
  </r>
  <r>
    <s v="C-160"/>
    <s v="그리짓정"/>
    <x v="4"/>
    <n v="65"/>
    <x v="3"/>
    <n v="129"/>
  </r>
  <r>
    <s v="C-166"/>
    <s v="그린지현탁액"/>
    <x v="5"/>
    <n v="193"/>
    <x v="3"/>
    <n v="89"/>
  </r>
  <r>
    <s v="C-124"/>
    <s v="경인파모티딘정40mg"/>
    <x v="1"/>
    <n v="119"/>
    <x v="3"/>
    <n v="89"/>
  </r>
  <r>
    <s v="C-143"/>
    <s v="국제 아테놀올정"/>
    <x v="0"/>
    <n v="269"/>
    <x v="3"/>
    <n v="89"/>
  </r>
  <r>
    <s v="A-171"/>
    <s v="경동세파트리진캅셀"/>
    <x v="0"/>
    <n v="559"/>
    <x v="0"/>
    <n v="268"/>
  </r>
  <r>
    <s v="A-172"/>
    <s v="경인아테놀올정100mg"/>
    <x v="1"/>
    <n v="155"/>
    <x v="0"/>
    <n v="89"/>
  </r>
  <r>
    <s v="D-333"/>
    <s v="나로펜정"/>
    <x v="2"/>
    <n v="109"/>
    <x v="0"/>
    <n v="103"/>
  </r>
  <r>
    <s v="C-152"/>
    <s v="그랜솔주 500ml(5%)"/>
    <x v="3"/>
    <n v="15459"/>
    <x v="0"/>
    <n v="134"/>
  </r>
  <r>
    <s v="D-325"/>
    <s v="기넥신에프정80mg"/>
    <x v="4"/>
    <n v="327"/>
    <x v="0"/>
    <n v="89"/>
  </r>
  <r>
    <s v="A-147"/>
    <s v="강남아테놀올정"/>
    <x v="5"/>
    <n v="103"/>
    <x v="2"/>
    <n v="163"/>
  </r>
  <r>
    <s v="C-154"/>
    <s v="그레폴정"/>
    <x v="0"/>
    <n v="48"/>
    <x v="0"/>
    <n v="151"/>
  </r>
  <r>
    <s v="C-139"/>
    <s v="구루신정"/>
    <x v="0"/>
    <n v="287"/>
    <x v="0"/>
    <n v="89"/>
  </r>
  <r>
    <s v="A-139"/>
    <s v="가티링정300mg"/>
    <x v="1"/>
    <n v="242"/>
    <x v="0"/>
    <n v="164"/>
  </r>
  <r>
    <s v="C-164"/>
    <s v="그린덤연고"/>
    <x v="2"/>
    <n v="222"/>
    <x v="0"/>
    <n v="116"/>
  </r>
  <r>
    <s v="A-187"/>
    <s v="글리슈린정"/>
    <x v="3"/>
    <n v="51"/>
    <x v="0"/>
    <n v="89"/>
  </r>
  <r>
    <s v="A-144"/>
    <s v="갈라치오주"/>
    <x v="4"/>
    <n v="2732"/>
    <x v="0"/>
    <n v="167"/>
  </r>
  <r>
    <s v="A-156"/>
    <s v="건웅 미소프로스톨정"/>
    <x v="5"/>
    <n v="173"/>
    <x v="2"/>
    <n v="297"/>
  </r>
  <r>
    <s v="B-160"/>
    <s v="건웅파모티딘정20mg"/>
    <x v="0"/>
    <n v="39"/>
    <x v="2"/>
    <n v="144"/>
  </r>
  <r>
    <s v="A-162"/>
    <s v="게론-지현탁액"/>
    <x v="7"/>
    <n v="182"/>
    <x v="2"/>
    <n v="224"/>
  </r>
  <r>
    <s v="A-173"/>
    <s v="경인아테놀올정50mg"/>
    <x v="1"/>
    <n v="103"/>
    <x v="2"/>
    <n v="89"/>
  </r>
  <r>
    <s v="C-131"/>
    <s v="고려 아시클로버크림"/>
    <x v="8"/>
    <n v="709"/>
    <x v="2"/>
    <n v="151"/>
  </r>
  <r>
    <s v="C-134"/>
    <s v="골둠주사"/>
    <x v="0"/>
    <n v="3530"/>
    <x v="2"/>
    <n v="297"/>
  </r>
  <r>
    <s v="C-162"/>
    <s v="그리콜정"/>
    <x v="0"/>
    <n v="88"/>
    <x v="2"/>
    <n v="89"/>
  </r>
  <r>
    <s v="C-128"/>
    <s v="계명노르플록사신캅셀"/>
    <x v="1"/>
    <n v="237"/>
    <x v="2"/>
    <n v="139"/>
  </r>
  <r>
    <s v="C-137"/>
    <s v="구루메포민정250mg"/>
    <x v="2"/>
    <n v="52"/>
    <x v="2"/>
    <n v="129"/>
  </r>
  <r>
    <s v="A-150"/>
    <s v="개비콘정"/>
    <x v="3"/>
    <n v="45"/>
    <x v="2"/>
    <n v="139"/>
  </r>
  <r>
    <s v="C-147"/>
    <s v="국제아시클로버크림"/>
    <x v="4"/>
    <n v="635"/>
    <x v="3"/>
    <n v="89"/>
  </r>
  <r>
    <s v="C-171"/>
    <s v="극동 파모티딘정"/>
    <x v="5"/>
    <n v="66"/>
    <x v="3"/>
    <n v="192"/>
  </r>
  <r>
    <s v="A-177"/>
    <s v="근화케토코나졸정"/>
    <x v="9"/>
    <n v="334"/>
    <x v="3"/>
    <n v="134"/>
  </r>
  <r>
    <s v="A-127"/>
    <s v="가르젠정10mg"/>
    <x v="0"/>
    <n v="57"/>
    <x v="3"/>
    <n v="190"/>
  </r>
  <r>
    <s v="A-123"/>
    <s v="가네마정"/>
    <x v="0"/>
    <n v="248"/>
    <x v="3"/>
    <n v="250"/>
  </r>
  <r>
    <s v="A-125"/>
    <s v="가로산주"/>
    <x v="1"/>
    <n v="2694"/>
    <x v="3"/>
    <n v="204"/>
  </r>
  <r>
    <s v="C-125"/>
    <s v="계명 염산암브록솔정"/>
    <x v="2"/>
    <n v="41"/>
    <x v="3"/>
    <n v="192"/>
  </r>
  <r>
    <s v="D-328"/>
    <s v="나나비놀캅셀"/>
    <x v="3"/>
    <n v="82"/>
    <x v="3"/>
    <n v="118"/>
  </r>
  <r>
    <s v="D-338"/>
    <s v="나리돌캅셀"/>
    <x v="4"/>
    <n v="96"/>
    <x v="3"/>
    <n v="34"/>
  </r>
  <r>
    <s v="A-166"/>
    <s v="겐트리손크림"/>
    <x v="0"/>
    <n v="56"/>
    <x v="3"/>
    <n v="129"/>
  </r>
  <r>
    <s v="C-150"/>
    <s v="그랑파제삼중정"/>
    <x v="0"/>
    <n v="73"/>
    <x v="3"/>
    <n v="144"/>
  </r>
  <r>
    <s v="C-165"/>
    <s v="그린시드정"/>
    <x v="1"/>
    <n v="164"/>
    <x v="3"/>
    <n v="268"/>
  </r>
  <r>
    <s v="A-164"/>
    <s v="게리타제정"/>
    <x v="2"/>
    <n v="57"/>
    <x v="3"/>
    <n v="32"/>
  </r>
  <r>
    <s v="A-128"/>
    <s v="가브로마이신주"/>
    <x v="0"/>
    <n v="628"/>
    <x v="3"/>
    <n v="98"/>
  </r>
  <r>
    <s v="D-344"/>
    <s v="나릴정5mg"/>
    <x v="0"/>
    <n v="272"/>
    <x v="3"/>
    <n v="111"/>
  </r>
  <r>
    <s v="C-153"/>
    <s v="그레타솔주 250ml(12.5%)"/>
    <x v="1"/>
    <n v="11264"/>
    <x v="3"/>
    <n v="115"/>
  </r>
  <r>
    <s v="A-151"/>
    <s v="건웅 노플록사신정 100mg"/>
    <x v="2"/>
    <n v="125"/>
    <x v="1"/>
    <n v="134"/>
  </r>
  <r>
    <s v="A-154"/>
    <s v="건웅 딜티아젬서방정 90mg"/>
    <x v="3"/>
    <n v="159"/>
    <x v="1"/>
    <n v="124"/>
  </r>
  <r>
    <s v="A-157"/>
    <s v="건웅 미크로노마이신주사 60mg"/>
    <x v="4"/>
    <n v="1579"/>
    <x v="1"/>
    <n v="32"/>
  </r>
  <r>
    <s v="B-151"/>
    <s v="건웅시프로플록사신정"/>
    <x v="0"/>
    <n v="429"/>
    <x v="1"/>
    <n v="116"/>
  </r>
  <r>
    <s v="B-161"/>
    <s v="건웅프로치온아미드정250mg"/>
    <x v="0"/>
    <n v="80"/>
    <x v="1"/>
    <n v="139"/>
  </r>
  <r>
    <s v="A-159"/>
    <s v="건일로딘정100mg"/>
    <x v="1"/>
    <n v="178"/>
    <x v="1"/>
    <n v="115"/>
  </r>
  <r>
    <s v="A-170"/>
    <s v="경남염산라니티딘정300mg"/>
    <x v="2"/>
    <n v="139"/>
    <x v="1"/>
    <n v="116"/>
  </r>
  <r>
    <s v="A-163"/>
    <s v="게르시린현탁액"/>
    <x v="3"/>
    <n v="120"/>
    <x v="1"/>
    <n v="297"/>
  </r>
  <r>
    <s v="A-174"/>
    <s v="경인염화리소짐정90mg"/>
    <x v="4"/>
    <n v="36"/>
    <x v="1"/>
    <n v="118"/>
  </r>
  <r>
    <s v="C-132"/>
    <s v="고려은단파모티딘정20mg"/>
    <x v="0"/>
    <n v="66"/>
    <x v="1"/>
    <n v="124"/>
  </r>
  <r>
    <s v="C-136"/>
    <s v="광명피록시캄근육주사"/>
    <x v="0"/>
    <n v="1160"/>
    <x v="1"/>
    <n v="115"/>
  </r>
  <r>
    <s v="C-144"/>
    <s v="국제세파드록실캅셀"/>
    <x v="1"/>
    <n v="353"/>
    <x v="1"/>
    <n v="89"/>
  </r>
  <r>
    <s v="C-148"/>
    <s v="국제황산리보스타마이신주1g"/>
    <x v="2"/>
    <n v="881"/>
    <x v="1"/>
    <n v="192"/>
  </r>
  <r>
    <s v="C-169"/>
    <s v="극동 메토카르바몰정"/>
    <x v="3"/>
    <n v="114"/>
    <x v="1"/>
    <n v="118"/>
  </r>
  <r>
    <s v="C-138"/>
    <s v="구루메포민정500mg"/>
    <x v="0"/>
    <n v="70"/>
    <x v="1"/>
    <n v="288"/>
  </r>
  <r>
    <s v="A-148"/>
    <s v="개비콘액"/>
    <x v="0"/>
    <n v="188"/>
    <x v="1"/>
    <n v="127"/>
  </r>
  <r>
    <s v="C-140"/>
    <s v="구아브라신캅셀"/>
    <x v="1"/>
    <n v="220"/>
    <x v="1"/>
    <n v="288"/>
  </r>
  <r>
    <s v="C-161"/>
    <s v="그리코민정"/>
    <x v="2"/>
    <n v="79"/>
    <x v="1"/>
    <n v="288"/>
  </r>
  <r>
    <s v="A-140"/>
    <s v="각시원정"/>
    <x v="3"/>
    <n v="42"/>
    <x v="1"/>
    <n v="190"/>
  </r>
  <r>
    <s v="C-151"/>
    <s v="그랜솔주 250ml(5%)"/>
    <x v="4"/>
    <n v="9103"/>
    <x v="1"/>
    <n v="139"/>
  </r>
  <r>
    <s v="D-324"/>
    <s v="기넥신에프연질캅셀"/>
    <x v="5"/>
    <n v="243"/>
    <x v="1"/>
    <n v="2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C533E4-25D6-4D3F-AA7B-F884C3FB93A8}" name="피벗 테이블1" cacheId="3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B2:H15" firstHeaderRow="1" firstDataRow="3" firstDataCol="1"/>
  <pivotFields count="7">
    <pivotField compact="0" showAll="0"/>
    <pivotField compact="0" showAll="0"/>
    <pivotField axis="axisRow" compact="0" showAll="0" sortType="descending">
      <items count="11">
        <item x="6"/>
        <item x="5"/>
        <item x="4"/>
        <item x="9"/>
        <item x="3"/>
        <item x="8"/>
        <item x="2"/>
        <item x="1"/>
        <item x="7"/>
        <item x="0"/>
        <item t="default"/>
      </items>
    </pivotField>
    <pivotField dataField="1" compact="0" showAll="0"/>
    <pivotField compact="0" showAll="0">
      <items count="5">
        <item x="0"/>
        <item x="2"/>
        <item x="3"/>
        <item x="1"/>
        <item t="default"/>
      </items>
    </pivotField>
    <pivotField dataField="1" compact="0" showAll="0"/>
    <pivotField name="등록일자(연도)" axis="axisCol" compact="0" showAll="0">
      <items count="6">
        <item x="0"/>
        <item n="2018" x="1"/>
        <item n="2019" x="2"/>
        <item n="2020" x="3"/>
        <item x="4"/>
        <item t="default"/>
      </items>
    </pivotField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평균 : 실적" fld="5" subtotal="average" baseField="2" baseItem="0" numFmtId="177"/>
    <dataField name="평균 : 단가" fld="3" subtotal="average" baseField="2" baseItem="0" numFmtId="177"/>
  </dataField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4" workbookViewId="0">
      <selection activeCell="I14" sqref="I14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7" t="s">
        <v>195</v>
      </c>
    </row>
    <row r="36" spans="1:6">
      <c r="A36" t="b">
        <f>AND(MID(A3,4,1)*1&gt;=5,OR(MONTH(E3)=3,MONTH(E3)=9))</f>
        <v>1</v>
      </c>
    </row>
    <row r="38" spans="1:6">
      <c r="A38" t="s">
        <v>191</v>
      </c>
      <c r="B38" t="s">
        <v>192</v>
      </c>
      <c r="C38" t="s">
        <v>193</v>
      </c>
      <c r="D38" t="s">
        <v>194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 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45" zoomScaleNormal="100" zoomScaleSheetLayoutView="145" workbookViewId="0">
      <selection activeCell="D26" sqref="D26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8">
        <v>150</v>
      </c>
    </row>
    <row r="6" spans="2:4">
      <c r="B6" s="7" t="s">
        <v>86</v>
      </c>
      <c r="C6" s="8">
        <v>42</v>
      </c>
      <c r="D6" s="28">
        <v>190</v>
      </c>
    </row>
    <row r="7" spans="2:4">
      <c r="B7" s="7" t="s">
        <v>48</v>
      </c>
      <c r="C7" s="8">
        <v>45</v>
      </c>
      <c r="D7" s="28">
        <v>139</v>
      </c>
    </row>
    <row r="8" spans="2:4">
      <c r="B8" s="7" t="s">
        <v>89</v>
      </c>
      <c r="C8" s="8">
        <v>159</v>
      </c>
      <c r="D8" s="28">
        <v>124</v>
      </c>
    </row>
    <row r="9" spans="2:4">
      <c r="B9" s="7" t="s">
        <v>90</v>
      </c>
      <c r="C9" s="8">
        <v>54</v>
      </c>
      <c r="D9" s="28">
        <v>129</v>
      </c>
    </row>
    <row r="10" spans="2:4">
      <c r="B10" s="7" t="s">
        <v>24</v>
      </c>
      <c r="C10" s="8">
        <v>120</v>
      </c>
      <c r="D10" s="28">
        <v>297</v>
      </c>
    </row>
    <row r="11" spans="2:4">
      <c r="B11" s="7" t="s">
        <v>91</v>
      </c>
      <c r="C11" s="8">
        <v>111</v>
      </c>
      <c r="D11" s="28">
        <v>268</v>
      </c>
    </row>
    <row r="12" spans="2:4">
      <c r="B12" s="7" t="s">
        <v>92</v>
      </c>
      <c r="C12" s="8">
        <v>4996</v>
      </c>
      <c r="D12" s="28">
        <v>118</v>
      </c>
    </row>
    <row r="13" spans="2:4">
      <c r="B13" s="7" t="s">
        <v>93</v>
      </c>
      <c r="C13" s="8">
        <v>15459</v>
      </c>
      <c r="D13" s="28">
        <v>134</v>
      </c>
    </row>
    <row r="14" spans="2:4">
      <c r="B14" s="7" t="s">
        <v>94</v>
      </c>
      <c r="C14" s="8">
        <v>448</v>
      </c>
      <c r="D14" s="28">
        <v>89</v>
      </c>
    </row>
    <row r="15" spans="2:4">
      <c r="B15" s="7" t="s">
        <v>77</v>
      </c>
      <c r="C15" s="8">
        <v>114</v>
      </c>
      <c r="D15" s="28">
        <v>118</v>
      </c>
    </row>
    <row r="16" spans="2:4">
      <c r="B16" s="7" t="s">
        <v>95</v>
      </c>
      <c r="C16" s="8">
        <v>441</v>
      </c>
      <c r="D16" s="28">
        <v>151</v>
      </c>
    </row>
    <row r="17" spans="2:4">
      <c r="B17" s="7" t="s">
        <v>96</v>
      </c>
      <c r="C17" s="8">
        <v>51</v>
      </c>
      <c r="D17" s="28">
        <v>89</v>
      </c>
    </row>
    <row r="18" spans="2:4">
      <c r="B18" s="7" t="s">
        <v>51</v>
      </c>
      <c r="C18" s="8">
        <v>82</v>
      </c>
      <c r="D18" s="28">
        <v>118</v>
      </c>
    </row>
    <row r="19" spans="2:4">
      <c r="B19" s="7" t="s">
        <v>97</v>
      </c>
      <c r="C19" s="8">
        <v>165</v>
      </c>
      <c r="D19" s="28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H3" sqref="H3:H28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47" t="str">
        <f>TEXT(IFERROR(F3*G3,""),"#,##0원")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47" t="str">
        <f t="shared" ref="H4:H28" si="1">TEXT(IFERROR(F4*G4,""),"#,##0원")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7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7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7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7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7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7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7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7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7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7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7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7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7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7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7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7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7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7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7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7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7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7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7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7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2" t="s">
        <v>1</v>
      </c>
      <c r="B31" s="23"/>
      <c r="C31" s="2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8" t="str">
        <f>VLOOKUP(MIN($B$3:$B$28),$B$3:$E$28,2,0)</f>
        <v>건웅 미크로노마이신주사 60mg</v>
      </c>
      <c r="B32" s="25"/>
      <c r="C32" s="26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H15"/>
  <sheetViews>
    <sheetView workbookViewId="0">
      <selection activeCell="E24" sqref="E24"/>
    </sheetView>
  </sheetViews>
  <sheetFormatPr defaultRowHeight="16.5"/>
  <cols>
    <col min="2" max="2" width="11.25" bestFit="1" customWidth="1"/>
    <col min="3" max="8" width="16.625" bestFit="1" customWidth="1"/>
    <col min="9" max="10" width="15.875" bestFit="1" customWidth="1"/>
  </cols>
  <sheetData>
    <row r="2" spans="2:8">
      <c r="C2" s="29" t="s">
        <v>200</v>
      </c>
      <c r="D2" s="29" t="s">
        <v>199</v>
      </c>
    </row>
    <row r="3" spans="2:8">
      <c r="C3" t="s">
        <v>203</v>
      </c>
      <c r="E3" t="s">
        <v>204</v>
      </c>
      <c r="G3" t="s">
        <v>205</v>
      </c>
    </row>
    <row r="4" spans="2:8">
      <c r="B4" s="29" t="s">
        <v>2</v>
      </c>
      <c r="C4" t="s">
        <v>201</v>
      </c>
      <c r="D4" t="s">
        <v>202</v>
      </c>
      <c r="E4" t="s">
        <v>201</v>
      </c>
      <c r="F4" t="s">
        <v>202</v>
      </c>
      <c r="G4" t="s">
        <v>201</v>
      </c>
      <c r="H4" t="s">
        <v>202</v>
      </c>
    </row>
    <row r="5" spans="2:8">
      <c r="B5" t="s">
        <v>52</v>
      </c>
      <c r="C5" s="30"/>
      <c r="D5" s="30"/>
      <c r="E5" s="30"/>
      <c r="F5" s="30"/>
      <c r="G5" s="30">
        <v>127.5</v>
      </c>
      <c r="H5" s="30">
        <v>348</v>
      </c>
    </row>
    <row r="6" spans="2:8">
      <c r="B6" t="s">
        <v>82</v>
      </c>
      <c r="C6" s="30">
        <v>187.33333333333334</v>
      </c>
      <c r="D6" s="30">
        <v>145</v>
      </c>
      <c r="E6" s="30">
        <v>185.25</v>
      </c>
      <c r="F6" s="30">
        <v>133.75</v>
      </c>
      <c r="G6" s="30">
        <v>191.5</v>
      </c>
      <c r="H6" s="30">
        <v>137</v>
      </c>
    </row>
    <row r="7" spans="2:8">
      <c r="B7" t="s">
        <v>197</v>
      </c>
      <c r="C7" s="30">
        <v>109.83333333333333</v>
      </c>
      <c r="D7" s="30">
        <v>1207.5</v>
      </c>
      <c r="E7" s="30">
        <v>84</v>
      </c>
      <c r="F7" s="30">
        <v>265.33333333333331</v>
      </c>
      <c r="G7" s="30">
        <v>106.25</v>
      </c>
      <c r="H7" s="30">
        <v>3745.75</v>
      </c>
    </row>
    <row r="8" spans="2:8">
      <c r="B8" t="s">
        <v>196</v>
      </c>
      <c r="C8" s="30"/>
      <c r="D8" s="30"/>
      <c r="E8" s="30">
        <v>134</v>
      </c>
      <c r="F8" s="30">
        <v>334</v>
      </c>
      <c r="G8" s="30"/>
      <c r="H8" s="30"/>
    </row>
    <row r="9" spans="2:8">
      <c r="B9" t="s">
        <v>36</v>
      </c>
      <c r="C9" s="30">
        <v>153.57142857142858</v>
      </c>
      <c r="D9" s="30">
        <v>3055.4285714285716</v>
      </c>
      <c r="E9" s="30">
        <v>128.66666666666666</v>
      </c>
      <c r="F9" s="30">
        <v>60.333333333333336</v>
      </c>
      <c r="G9" s="30">
        <v>163.6</v>
      </c>
      <c r="H9" s="30">
        <v>176.6</v>
      </c>
    </row>
    <row r="10" spans="2:8">
      <c r="B10" t="s">
        <v>69</v>
      </c>
      <c r="C10" s="30"/>
      <c r="D10" s="30"/>
      <c r="E10" s="30">
        <v>151</v>
      </c>
      <c r="F10" s="30">
        <v>709</v>
      </c>
      <c r="G10" s="30"/>
      <c r="H10" s="30"/>
    </row>
    <row r="11" spans="2:8">
      <c r="B11" t="s">
        <v>30</v>
      </c>
      <c r="C11" s="30">
        <v>167.5</v>
      </c>
      <c r="D11" s="30">
        <v>256.66666666666669</v>
      </c>
      <c r="E11" s="30">
        <v>126</v>
      </c>
      <c r="F11" s="30">
        <v>50.75</v>
      </c>
      <c r="G11" s="30">
        <v>184.4</v>
      </c>
      <c r="H11" s="30">
        <v>255.8</v>
      </c>
    </row>
    <row r="12" spans="2:8">
      <c r="B12" t="s">
        <v>25</v>
      </c>
      <c r="C12" s="30">
        <v>116.8</v>
      </c>
      <c r="D12" s="30">
        <v>388.2</v>
      </c>
      <c r="E12" s="30">
        <v>146.85714285714286</v>
      </c>
      <c r="F12" s="30">
        <v>3078.8571428571427</v>
      </c>
      <c r="G12" s="30">
        <v>205.2</v>
      </c>
      <c r="H12" s="30">
        <v>680.4</v>
      </c>
    </row>
    <row r="13" spans="2:8">
      <c r="B13" t="s">
        <v>13</v>
      </c>
      <c r="C13" s="30"/>
      <c r="D13" s="30"/>
      <c r="E13" s="30">
        <v>224</v>
      </c>
      <c r="F13" s="30">
        <v>182</v>
      </c>
      <c r="G13" s="30"/>
      <c r="H13" s="30"/>
    </row>
    <row r="14" spans="2:8">
      <c r="B14" t="s">
        <v>8</v>
      </c>
      <c r="C14" s="30">
        <v>163.23076923076923</v>
      </c>
      <c r="D14" s="30">
        <v>570.38461538461536</v>
      </c>
      <c r="E14" s="30">
        <v>154.1</v>
      </c>
      <c r="F14" s="30">
        <v>526</v>
      </c>
      <c r="G14" s="30">
        <v>128.6</v>
      </c>
      <c r="H14" s="30">
        <v>349.2</v>
      </c>
    </row>
    <row r="15" spans="2:8">
      <c r="B15" t="s">
        <v>198</v>
      </c>
      <c r="C15" s="30">
        <v>150.17500000000001</v>
      </c>
      <c r="D15" s="30">
        <v>999.1</v>
      </c>
      <c r="E15" s="30">
        <v>145.91176470588235</v>
      </c>
      <c r="F15" s="30">
        <v>875.05882352941171</v>
      </c>
      <c r="G15" s="30">
        <v>155</v>
      </c>
      <c r="H15" s="30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D9E2-04AB-4E6C-9D43-F0B1C2B69FC0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5" t="s">
        <v>212</v>
      </c>
      <c r="C2" s="36"/>
      <c r="D2" s="42"/>
      <c r="E2" s="42"/>
      <c r="F2" s="42"/>
    </row>
    <row r="3" spans="2:6" collapsed="1">
      <c r="B3" s="34"/>
      <c r="C3" s="34"/>
      <c r="D3" s="43" t="s">
        <v>214</v>
      </c>
      <c r="E3" s="43" t="s">
        <v>209</v>
      </c>
      <c r="F3" s="43" t="s">
        <v>211</v>
      </c>
    </row>
    <row r="4" spans="2:6" ht="40.5" hidden="1" outlineLevel="1">
      <c r="B4" s="38"/>
      <c r="C4" s="38"/>
      <c r="D4" s="31"/>
      <c r="E4" s="45" t="s">
        <v>210</v>
      </c>
      <c r="F4" s="45" t="s">
        <v>210</v>
      </c>
    </row>
    <row r="5" spans="2:6">
      <c r="B5" s="39" t="s">
        <v>213</v>
      </c>
      <c r="C5" s="40"/>
      <c r="D5" s="37"/>
      <c r="E5" s="37"/>
      <c r="F5" s="37"/>
    </row>
    <row r="6" spans="2:6" outlineLevel="1">
      <c r="B6" s="38"/>
      <c r="C6" s="38" t="s">
        <v>207</v>
      </c>
      <c r="D6" s="32">
        <v>0.12</v>
      </c>
      <c r="E6" s="44">
        <v>0.15</v>
      </c>
      <c r="F6" s="44">
        <v>0.1</v>
      </c>
    </row>
    <row r="7" spans="2:6">
      <c r="B7" s="39" t="s">
        <v>215</v>
      </c>
      <c r="C7" s="40"/>
      <c r="D7" s="37"/>
      <c r="E7" s="37"/>
      <c r="F7" s="37"/>
    </row>
    <row r="8" spans="2:6" ht="17.25" outlineLevel="1" thickBot="1">
      <c r="B8" s="41"/>
      <c r="C8" s="41" t="s">
        <v>208</v>
      </c>
      <c r="D8" s="33">
        <v>4433440</v>
      </c>
      <c r="E8" s="33">
        <v>4282300</v>
      </c>
      <c r="F8" s="33">
        <v>4534200</v>
      </c>
    </row>
    <row r="9" spans="2:6">
      <c r="B9" t="s">
        <v>216</v>
      </c>
    </row>
    <row r="10" spans="2:6">
      <c r="B10" t="s">
        <v>217</v>
      </c>
    </row>
    <row r="11" spans="2:6">
      <c r="B11" t="s">
        <v>218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J6" sqref="J6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206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정상우" comment="만든 사람 정상우 날짜 2024-10-10">
      <inputCells r="G2" val="0.15" numFmtId="9"/>
    </scenario>
    <scenario name="할인율 감소" locked="1" count="1" user="정상우" comment="만든 사람 정상우 날짜 2024-10-10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_x000a_10으로 나눈_x000a_개수만큼만 입력" sqref="F4:F8" xr:uid="{45E7CC5B-22E9-42B9-ADDD-894B3B35DCA9}">
      <formula1>"REPT(""◆"",$E$4:$E$8/10)"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Q13" sqref="Q13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L12" sqref="L12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6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6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6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6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6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6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6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6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I5" sqref="I5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C K B K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C K B K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g S l l A 8 d 4 6 s g E A A G 0 C A A A T A B w A R m 9 y b X V s Y X M v U 2 V j d G l v b j E u b S C i G A A o o B Q A A A A A A A A A A A A A A A A A A A A A A A A A A A B 1 U V 1 L G 0 E U f Q / k P w z b l w S W J R E J a t g H S S r t S 7 U k P r l 9 W J O r L u z O l J m J K C L Y F k G N Q q g J f q 0 S Q f A D H 9 I k l R W b P 7 Q z + x 8 6 s o q K O i 8 z 9 5 x z P 8 4 d B h X u E I x K 8 Z 3 N J x P J B F u w K V R R t N 0 Q 5 2 e y 3 R K 9 P j K R C z y Z Q O r I o 4 b o B Q o p s E W j S C o 1 D z B P T T g u G A W C u Q p Y S i u M W d M M K L N G h r K Z E W s S Q 5 E 6 i 2 C J T j P 6 1 U L R Q V N c 9 q 0 w C E R 3 T 9 7 1 o w M / G w a b Y d C R N 7 6 V G U L y r y / r 7 T i W f j v a b 1 m Z X H S 4 b T 2 f y u B L X E v r M 0 V w H c / h Q E 0 t r + m o Q N y a h 5 m Z 0 9 F H X C F V B 8 + b o 8 O j O v p a I x x K f N k F 8 + l p f C E Y v q X 1 2 N w H T W 7 d h t 1 L 0 f B R t H c m d p q a c l q 2 Z 5 V w i h J P Z X 0 C u 6 q c p e I 9 6 G j m A R 9 3 3 V L F d m 3 K T E 5 r z 0 u K 3 l r Y H d y X j K 0 8 l S x T G 7 M 5 Q r 1 4 5 v L y d 2 C p N 2 b Q V 1 Y 0 2 f a j 3 x t y 0 B S 7 v n L J l R Z x W O K r O n o k x d X 6 W 4 x s D d T q 5 M / r V 6 S o X 4 S d N Q V / x j w 3 b N z 3 j / H d P + L 0 W B 7 / k y e N x 6 S q z Y E 7 X i y Q d f U H P 1 4 m r q a T C Q e / a z r / H 1 B L A Q I t A B Q A A g A I A A i g S l k R 4 y 5 Z p A A A A P U A A A A S A A A A A A A A A A A A A A A A A A A A A A B D b 2 5 m a W c v U G F j a 2 F n Z S 5 4 b W x Q S w E C L Q A U A A I A C A A I o E p Z D 8 r p q 6 Q A A A D p A A A A E w A A A A A A A A A A A A A A A A D w A A A A W 0 N v b n R l b n R f V H l w Z X N d L n h t b F B L A Q I t A B Q A A g A I A A i g S l l A 8 d 4 6 s g E A A G 0 C A A A T A A A A A A A A A A A A A A A A A O E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o N A A A A A A A A G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R d W V y e U l E I i B W Y W x 1 Z T 0 i c z B l M D c x Y j d k L T E z Y T g t N D M 3 Y i 0 4 O G I 4 L T Q 2 M D I z O T Y x N T k y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E w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M F Q x M T o w M D o x N i 4 z M j Q 3 M T U 3 W i I g L z 4 8 R W 5 0 c n k g V H l w Z T 0 i R m l s b E N v b H V t b l R 5 c G V z I i B W Y W x 1 Z T 0 i c 0 J n W U d B d 2 N E I i A v P j x F b n R y e S B U e X B l P S J G a W x s Q 2 9 s d W 1 u T m F t Z X M i I F Z h b H V l P S J z W y Z x d W 9 0 O + y g n O 2 S i O y 9 l O u T n C Z x d W 9 0 O y w m c X V v d D v s o J z t k o j r q o U m c X V v d D s s J n F 1 b 3 Q 7 7 K C c 7 J W 9 7 Z q M 7 I K s J n F 1 b 3 Q 7 L C Z x d W 9 0 O + u L q O q w g C Z x d W 9 0 O y w m c X V v d D v r k 7 H r o Z 3 s n b z s n p A m c X V v d D s s J n F 1 b 3 Q 7 7 I u k 7 K C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Y y Q 6 6 e k 7 K C V 6 7 O 0 L 0 F 1 d G 9 S Z W 1 v d m V k Q 2 9 s d W 1 u c z E u e + y g n O 2 S i O y 9 l O u T n C w w f S Z x d W 9 0 O y w m c X V v d D t T Z W N 0 a W 9 u M S / t j J D r p 6 T s o J X r s 7 Q v Q X V 0 b 1 J l b W 9 2 Z W R D b 2 x 1 b W 5 z M S 5 7 7 K C c 7 Z K I 6 6 q F L D F 9 J n F 1 b 3 Q 7 L C Z x d W 9 0 O 1 N l Y 3 R p b 2 4 x L + 2 M k O u n p O y g l e u z t C 9 B d X R v U m V t b 3 Z l Z E N v b H V t b n M x L n v s o J z s l b 3 t m o z s g q w s M n 0 m c X V v d D s s J n F 1 b 3 Q 7 U 2 V j d G l v b j E v 7 Y y Q 6 6 e k 7 K C V 6 7 O 0 L 0 F 1 d G 9 S Z W 1 v d m V k Q 2 9 s d W 1 u c z E u e + u L q O q w g C w z f S Z x d W 9 0 O y w m c X V v d D t T Z W N 0 a W 9 u M S / t j J D r p 6 T s o J X r s 7 Q v Q X V 0 b 1 J l b W 9 2 Z W R D b 2 x 1 b W 5 z M S 5 7 6 5 O x 6 6 G d 7 J 2 8 7 J 6 Q L D R 9 J n F 1 b 3 Q 7 L C Z x d W 9 0 O 1 N l Y 3 R p b 2 4 x L + 2 M k O u n p O y g l e u z t C 9 B d X R v U m V t b 3 Z l Z E N v b H V t b n M x L n v s i 6 T s o I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Y y Q 6 6 e k 7 K C V 6 7 O 0 L 0 F 1 d G 9 S Z W 1 v d m V k Q 2 9 s d W 1 u c z E u e + y g n O 2 S i O y 9 l O u T n C w w f S Z x d W 9 0 O y w m c X V v d D t T Z W N 0 a W 9 u M S / t j J D r p 6 T s o J X r s 7 Q v Q X V 0 b 1 J l b W 9 2 Z W R D b 2 x 1 b W 5 z M S 5 7 7 K C c 7 Z K I 6 6 q F L D F 9 J n F 1 b 3 Q 7 L C Z x d W 9 0 O 1 N l Y 3 R p b 2 4 x L + 2 M k O u n p O y g l e u z t C 9 B d X R v U m V t b 3 Z l Z E N v b H V t b n M x L n v s o J z s l b 3 t m o z s g q w s M n 0 m c X V v d D s s J n F 1 b 3 Q 7 U 2 V j d G l v b j E v 7 Y y Q 6 6 e k 7 K C V 6 7 O 0 L 0 F 1 d G 9 S Z W 1 v d m V k Q 2 9 s d W 1 u c z E u e + u L q O q w g C w z f S Z x d W 9 0 O y w m c X V v d D t T Z W N 0 a W 9 u M S / t j J D r p 6 T s o J X r s 7 Q v Q X V 0 b 1 J l b W 9 2 Z W R D b 2 x 1 b W 5 z M S 5 7 6 5 O x 6 6 G d 7 J 2 8 7 J 6 Q L D R 9 J n F 1 b 3 Q 7 L C Z x d W 9 0 O 1 N l Y 3 R p b 2 4 x L + 2 M k O u n p O y g l e u z t C 9 B d X R v U m V t b 3 Z l Z E N v b H V t b n M x L n v s i 6 T s o I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u M t h u n / y C T I s 6 Y Z a / k u G a A A A A A A I A A A A A A B B m A A A A A Q A A I A A A A P E u J x f 1 T 0 7 W Q 8 n y 0 X W t t 4 7 n F p h l X q 6 N j s K 9 T E L H 1 X 4 G A A A A A A 6 A A A A A A g A A I A A A A N s P g d M z f R 6 I f K C z X L s l C C N I D D R V H U Z + y 0 N q S j F r e Y l t U A A A A J 9 9 3 f H g r t q z Q i S / 1 1 4 C d u d Y S r d x + J 0 1 C 4 X 6 y v + K 7 g u E e k i 3 K P k 6 v x w 9 P d K 4 y D c s v T i 0 5 l u x Y L 9 5 N a A m o r 0 n P H N r 7 G w S j f 9 U I u Y N 8 S 8 I 6 4 K Q Q A A A A K Z F e 4 c i C y v f i C U n 7 C G Y 9 X Q N + q t l 6 y 2 E I K 5 O T B C D g L p p N W 5 m D 5 + n C Z C k e k 1 T W / i q D 4 r z Q R 3 t d z j R q P H s v p i G N o 0 = < / D a t a M a s h u p > 
</file>

<file path=customXml/itemProps1.xml><?xml version="1.0" encoding="utf-8"?>
<ds:datastoreItem xmlns:ds="http://schemas.openxmlformats.org/officeDocument/2006/customXml" ds:itemID="{FBF16DB5-7377-4BB9-9E25-D2F067C456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상우 정</cp:lastModifiedBy>
  <dcterms:created xsi:type="dcterms:W3CDTF">2023-08-09T00:13:15Z</dcterms:created>
  <dcterms:modified xsi:type="dcterms:W3CDTF">2024-10-10T11:31:08Z</dcterms:modified>
</cp:coreProperties>
</file>