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KimC5\Desktop\배지\시나공(기출문제집)\길벗컴활1급기출\02 최신기출유형\06회\"/>
    </mc:Choice>
  </mc:AlternateContent>
  <xr:revisionPtr revIDLastSave="0" documentId="13_ncr:1_{7F3242E8-A579-465C-B1E9-510A353A1B95}" xr6:coauthVersionLast="47" xr6:coauthVersionMax="47" xr10:uidLastSave="{00000000-0000-0000-0000-000000000000}"/>
  <bookViews>
    <workbookView xWindow="-108" yWindow="-108" windowWidth="23256" windowHeight="12456" tabRatio="989" firstSheet="1" activeTab="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 s="1"/>
  <c r="G33" i="3" a="1"/>
  <c r="G33" i="3"/>
  <c r="H33" i="3" a="1"/>
  <c r="H33" i="3"/>
  <c r="G34" i="3" a="1"/>
  <c r="G34" i="3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  <c r="I4" i="3" a="1"/>
  <c r="I12" i="3" a="1"/>
  <c r="I20" i="3" a="1"/>
  <c r="I28" i="3" a="1"/>
  <c r="I5" i="3" a="1"/>
  <c r="I13" i="3" a="1"/>
  <c r="I21" i="3" a="1"/>
  <c r="I6" i="3" a="1"/>
  <c r="I14" i="3" a="1"/>
  <c r="I22" i="3" a="1"/>
  <c r="I7" i="3" a="1"/>
  <c r="I15" i="3" a="1"/>
  <c r="I23" i="3" a="1"/>
  <c r="I8" i="3" a="1"/>
  <c r="I16" i="3" a="1"/>
  <c r="I24" i="3" a="1"/>
  <c r="I9" i="3" a="1"/>
  <c r="I17" i="3" a="1"/>
  <c r="I25" i="3" a="1"/>
  <c r="I10" i="3" a="1"/>
  <c r="I18" i="3" a="1"/>
  <c r="I26" i="3" a="1"/>
  <c r="I11" i="3" a="1"/>
  <c r="I19" i="3" a="1"/>
  <c r="I27" i="3" a="1"/>
  <c r="I3" i="3" a="1"/>
  <c r="I27" i="3" l="1"/>
  <c r="I19" i="3"/>
  <c r="I11" i="3"/>
  <c r="I26" i="3"/>
  <c r="I18" i="3"/>
  <c r="I10" i="3"/>
  <c r="I25" i="3"/>
  <c r="I17" i="3"/>
  <c r="I9" i="3"/>
  <c r="I24" i="3"/>
  <c r="I16" i="3"/>
  <c r="I8" i="3"/>
  <c r="I23" i="3"/>
  <c r="I15" i="3"/>
  <c r="I7" i="3"/>
  <c r="I22" i="3"/>
  <c r="I14" i="3"/>
  <c r="I6" i="3"/>
  <c r="I21" i="3"/>
  <c r="I13" i="3"/>
  <c r="I5" i="3"/>
  <c r="I28" i="3"/>
  <c r="I20" i="3"/>
  <c r="I12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761DAC-DC31-4F28-B58E-4EFB3FA6E897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F69C95DC-84D8-4CAD-B40E-118C73D0296C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KimC5\Desktop\배지\시나공(기출문제집)\길벗컴활1급기출\02 최신기출유형\06회\판매정보.txt" tab="0" delimiter=";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<sst xmlns="http://schemas.openxmlformats.org/spreadsheetml/2006/main" count="402" uniqueCount="214">
  <si>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</si>
  <si>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</si>
  <si>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</si>
  <si>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</si>
  <si>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</si>
  <si>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</si>
  <si>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</si>
  <si>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</si>
  <si>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</si>
  <si>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</si>
  <si>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</si>
  <si>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</si>
  <si>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</si>
  <si>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</si>
  <si>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</si>
  <si>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</si>
  <si>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</si>
  <si>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</si>
  <si>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</si>
  <si>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</si>
  <si>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</si>
  <si>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</si>
  <si>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</si>
  <si>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</si>
  <si>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</si>
  <si>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</si>
  <si>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</si>
  <si>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</si>
  <si>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</si>
  <si>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</si>
  <si>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</si>
  <si>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</si>
  <si>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</si>
  <si>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</si>
  <si>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</si>
  <si>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</si>
  <si>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</si>
  <si>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</si>
  <si>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</si>
  <si>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</si>
  <si>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</si>
  <si>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</si>
  <si>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</si>
  <si>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</si>
  <si>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</si>
  <si>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</si>
  <si>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</si>
  <si>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</si>
  <si>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</si>
  <si>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</si>
  <si>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</si>
  <si>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</si>
  <si>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</si>
  <si>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</si>
  <si>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</si>
  <si>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</si>
  <si>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</si>
  <si>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</si>
  <si>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</si>
  <si>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</si>
  <si>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</si>
  <si>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</si>
  <si>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</si>
  <si>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</si>
  <si>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</si>
  <si>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</si>
  <si>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</si>
  <si>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</si>
  <si>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</si>
  <si>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</si>
  <si>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</si>
  <si>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</si>
  <si>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</si>
  <si>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</si>
  <si>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</si>
  <si>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</si>
  <si>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</si>
  <si>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</si>
  <si>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</si>
  <si>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</si>
  <si>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</si>
  <si>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</si>
  <si>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</si>
  <si>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</si>
  <si>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</si>
  <si>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</si>
  <si>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</si>
  <si>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</si>
  <si>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</si>
  <si>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</si>
  <si>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</si>
  <si>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</si>
  <si>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</si>
  <si>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</si>
  <si>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</si>
  <si>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</si>
  <si>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</si>
  <si>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</si>
  <si>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</si>
  <si>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</si>
  <si>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</si>
  <si>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</si>
  <si>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</si>
  <si>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</si>
  <si>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</si>
  <si>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</si>
  <si>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</si>
  <si>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</si>
  <si>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</si>
  <si>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</si>
  <si>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</si>
  <si>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</si>
  <si>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</si>
  <si>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</si>
  <si>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</si>
  <si>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</si>
  <si>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</si>
  <si>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</si>
  <si>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</si>
  <si>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</si>
  <si>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</si>
  <si>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</si>
  <si>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</si>
  <si>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</si>
  <si>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</si>
  <si>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</si>
  <si>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</si>
  <si>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</si>
  <si>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</si>
  <si>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</si>
  <si>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</si>
  <si>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</si>
  <si>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</si>
  <si>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</si>
  <si>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</si>
  <si>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</si>
  <si>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</si>
  <si>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</si>
  <si>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</si>
  <si>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</si>
  <si>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</si>
  <si>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</si>
  <si>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</si>
  <si>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</si>
  <si>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</si>
  <si>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</si>
  <si>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</si>
  <si>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</si>
  <si>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</si>
  <si>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</si>
  <si>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</si>
  <si>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</si>
  <si>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</si>
  <si>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</si>
  <si>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</si>
  <si>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</si>
  <si>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</si>
  <si>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</si>
  <si>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</si>
  <si>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</si>
  <si>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</si>
  <si>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</si>
  <si>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</si>
  <si>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</si>
  <si>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</si>
  <si>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</si>
  <si>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</si>
  <si>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</si>
  <si>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</si>
  <si>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</si>
  <si>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</si>
  <si>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</si>
  <si>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</si>
  <si>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</si>
  <si>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</si>
  <si>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</si>
  <si>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</si>
  <si>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</si>
  <si>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</si>
  <si>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</si>
  <si>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</si>
  <si>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</si>
  <si>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</si>
  <si>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</si>
  <si>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</si>
  <si>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</si>
  <si>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</si>
  <si>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</si>
  <si>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</si>
  <si>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</si>
  <si>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</si>
  <si>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</si>
  <si>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</si>
  <si>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</si>
  <si>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</si>
  <si>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등록일자(연도)</t>
  </si>
  <si>
    <t>2018</t>
  </si>
  <si>
    <t>2019</t>
  </si>
  <si>
    <t>2020</t>
  </si>
  <si>
    <t>값</t>
  </si>
  <si>
    <t>평균: 실적</t>
  </si>
  <si>
    <t>평균: 단가</t>
  </si>
  <si>
    <t>$G$2</t>
  </si>
  <si>
    <t>$G$4</t>
  </si>
  <si>
    <t>할인율 증가</t>
  </si>
  <si>
    <t>만든 사람 KimC5 날짜 2024-09-12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</si>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</sst>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&quot;남성&quot;;&quot;여성&quot;;&quot;공통&quot;;&quot;반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177" fontId="5" fillId="0" borderId="1" xfId="3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13-4486-BF6F-28692E83BC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1301199"/>
        <c:axId val="1041348719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041348719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41301199"/>
        <c:crosses val="max"/>
        <c:crossBetween val="between"/>
      </c:valAx>
      <c:catAx>
        <c:axId val="104130119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41348719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83E356C0-82AA-65B7-081B-EE8600214BF1}"/>
            </a:ext>
          </a:extLst>
        </xdr:cNvPr>
        <xdr:cNvSpPr/>
      </xdr:nvSpPr>
      <xdr:spPr>
        <a:xfrm>
          <a:off x="2453640" y="2430780"/>
          <a:ext cx="9525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D34ADD0A-B025-BA4F-F5C8-038A43CB0A56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KimC5" refreshedDate="45547.676087384258" backgroundQuery="1" createdVersion="8" refreshedVersion="8" minRefreshableVersion="3" recordCount="0" supportSubquery="1" supportAdvancedDrill="1" xr:uid="{2592B554-EA3D-43DE-9974-B94AD7DC07CA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BE8D03-E117-439D-B6B6-4FD217F2AA92}" name="피벗 테이블1" cacheId="0" dataPosition="0" applyNumberFormats="0" applyBorderFormats="0" applyFontFormats="0" applyPatternFormats="0" applyAlignmentFormats="0" applyWidthHeightFormats="1" dataCaption="값" updatedVersion="8" minRefreshableVersion="3" useAutoFormatting="1" subtotalHiddenItems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16" workbookViewId="0">
      <selection activeCell="A3" sqref="A3:F33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AND(MID($A3,4,1)&gt;="5", OR(MONTH($E3)=3,MONTH($E3)=9))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tabSelected="1" view="pageBreakPreview" zoomScale="60" zoomScaleNormal="100" workbookViewId="0">
      <selection activeCell="F15" sqref="F15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22" workbookViewId="0">
      <selection activeCell="C42" sqref="C42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IFERROR(TEXT($F3*$G3, "#,##0원"), "")</f>
        <v>20,470,000원</v>
      </c>
      <c r="I3" s="1" t="str" cm="1">
        <f t="array" ref="I3">fn비고(C3)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IFERROR(TEXT($F4*$G4, "#,##0원"), "")</f>
        <v>7,611,000원</v>
      </c>
      <c r="I4" s="1" t="str" cm="1">
        <f t="array" ref="I4">fn비고(C4)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str" cm="1">
        <f t="array" ref="I5">fn비고(C5)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str" cm="1">
        <f t="array" ref="I6">fn비고(C6)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str" cm="1">
        <f t="array" ref="I7">fn비고(C7)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str" cm="1">
        <f t="array" ref="I8">fn비고(C8)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 t="str" cm="1">
        <f t="array" ref="I9">fn비고(C9)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str" cm="1">
        <f t="array" ref="I10">fn비고(C10)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str" cm="1">
        <f t="array" ref="I11">fn비고(C11)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str" cm="1">
        <f t="array" ref="I12">fn비고(C12)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str" cm="1">
        <f t="array" ref="I13">fn비고(C13)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str" cm="1">
        <f t="array" ref="I14">fn비고(C14)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str" cm="1">
        <f t="array" ref="I15">fn비고(C15)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str" cm="1">
        <f t="array" ref="I16">fn비고(C16)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str" cm="1">
        <f t="array" ref="I17">fn비고(C17)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str" cm="1">
        <f t="array" ref="I18">fn비고(C18)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str" cm="1">
        <f t="array" ref="I19">fn비고(C19)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str" cm="1">
        <f t="array" ref="I20">fn비고(C20)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 t="str" cm="1">
        <f t="array" ref="I21">fn비고(C21)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str" cm="1">
        <f t="array" ref="I22">fn비고(C22)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str" cm="1">
        <f t="array" ref="I23">fn비고(C23)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 t="str" cm="1">
        <f t="array" ref="I24">fn비고(C24)</f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str" cm="1">
        <f t="array" ref="I25">fn비고(C25)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 t="str" cm="1">
        <f t="array" ref="I26">fn비고(C26)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str" cm="1">
        <f t="array" ref="I27">fn비고(C27)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 t="str" cm="1">
        <f t="array" ref="I28">fn비고(C28)</f>
        <v/>
      </c>
    </row>
    <row r="30" spans="1:9">
      <c r="A30" t="s">
        <v>152</v>
      </c>
      <c r="E30" t="s">
        <v>153</v>
      </c>
    </row>
    <row r="31" spans="1:9">
      <c r="A31" s="41" t="s">
        <v>1</v>
      </c>
      <c r="B31" s="42"/>
      <c r="C31" s="43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4" t="str">
        <f>VLOOKUP(MIN($B$3:$B$28),$B$3:$C$28,2,FALSE)</f>
        <v>건웅 미크로노마이신주사 60mg</v>
      </c>
      <c r="B32" s="45"/>
      <c r="C32" s="46"/>
      <c r="E32" s="1" t="s">
        <v>8</v>
      </c>
      <c r="F32" s="13">
        <f t="array" ref="F32">AVERAGE(IF(($E32=$D$3:$D$28)*(F$31=YEAR($B$3:$B$28))*($F$3:$F$28&gt;=50000),$G$3:$G$28))</f>
        <v>151</v>
      </c>
      <c r="G32" s="13">
        <f t="array" ref="G32">AVERAGE(IF(($E32=$D$3:$D$28)*(G$31=YEAR($B$3:$B$28))*($F$3:$F$28&gt;=50000),$G$3:$G$28))</f>
        <v>135</v>
      </c>
      <c r="H32" s="13">
        <f t="array" ref="H32">AVERAGE(IF(($E32=$D$3:$D$28)*(H$31=YEAR($B$3:$B$28))*($F$3:$F$28&gt;=50000),$G$3:$G$28))</f>
        <v>129</v>
      </c>
    </row>
    <row r="33" spans="5:8">
      <c r="E33" s="1" t="s">
        <v>25</v>
      </c>
      <c r="F33" s="13">
        <f t="array" ref="F33">AVERAGE(IF(($E33=$D$3:$D$28)*(F$31=YEAR($B$3:$B$28))*($F$3:$F$28&gt;=50000),$G$3:$G$28))</f>
        <v>118</v>
      </c>
      <c r="G33" s="13">
        <f t="array" ref="G33">AVERAGE(IF(($E33=$D$3:$D$28)*(G$31=YEAR($B$3:$B$28))*($F$3:$F$28&gt;=50000),$G$3:$G$28))</f>
        <v>110.5</v>
      </c>
      <c r="H33" s="13">
        <f t="array" ref="H33">AVERAGE(IF(($E33=$D$3:$D$28)*(H$31=YEAR($B$3:$B$28))*($F$3:$F$28&gt;=50000),$G$3:$G$28))</f>
        <v>89</v>
      </c>
    </row>
    <row r="34" spans="5:8">
      <c r="E34" s="1" t="s">
        <v>36</v>
      </c>
      <c r="F34" s="13">
        <f t="array" ref="F34">AVERAGE(IF(($E34=$D$3:$D$28)*(F$31=YEAR($B$3:$B$28))*($F$3:$F$28&gt;=50000),$G$3:$G$28))</f>
        <v>127.8</v>
      </c>
      <c r="G34" s="13">
        <f t="array" ref="G34">AVERAGE(IF(($E34=$D$3:$D$28)*(G$31=YEAR($B$3:$B$28))*($F$3:$F$28&gt;=50000),$G$3:$G$28))</f>
        <v>129</v>
      </c>
      <c r="H34" s="13">
        <f t="array" ref="H34">AVERAGE(IF(($E34=$D$3:$D$28)*(H$31=YEAR($B$3:$B$28))*($F$3:$F$28&gt;=50000),$G$3:$G$28))</f>
        <v>288</v>
      </c>
    </row>
    <row r="35" spans="5:8">
      <c r="E35" s="1" t="s">
        <v>119</v>
      </c>
      <c r="F35" s="13">
        <f t="array" ref="F35">AVERAGE(IF(($E35=$D$3:$D$28)*(F$31=YEAR($B$3:$B$28))*($F$3:$F$28&gt;=50000),$G$3:$G$28))</f>
        <v>80.333333333333329</v>
      </c>
      <c r="G35" s="13">
        <f t="array" ref="G35">AVERAGE(IF(($E35=$D$3:$D$28)*(G$31=YEAR($B$3:$B$28))*($F$3:$F$28&gt;=50000),$G$3:$G$28))</f>
        <v>124</v>
      </c>
      <c r="H35" s="13">
        <f t="array" ref="H35">AVERAGE(IF(($E35=$D$3:$D$28)*(H$31=YEAR($B$3:$B$28))*($F$3:$F$28&gt;=50000),$G$3:$G$28))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A4" sqref="A4"/>
    </sheetView>
  </sheetViews>
  <sheetFormatPr defaultRowHeight="17.399999999999999"/>
  <cols>
    <col min="1" max="1" width="11.59765625" customWidth="1"/>
    <col min="2" max="7" width="15.5" bestFit="1" customWidth="1"/>
    <col min="8" max="9" width="14.19921875" bestFit="1" customWidth="1"/>
  </cols>
  <sheetData>
    <row r="2" spans="1:7">
      <c r="B2" s="24" t="s">
        <v>195</v>
      </c>
      <c r="C2" s="24" t="s">
        <v>199</v>
      </c>
    </row>
    <row r="3" spans="1:7">
      <c r="B3" t="s">
        <v>196</v>
      </c>
      <c r="D3" t="s">
        <v>197</v>
      </c>
      <c r="F3" t="s">
        <v>198</v>
      </c>
    </row>
    <row r="4" spans="1:7">
      <c r="A4" s="24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193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192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194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A9203-C822-42B2-87F8-E8708E55CD12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29" t="s">
        <v>207</v>
      </c>
      <c r="C2" s="30"/>
      <c r="D2" s="36"/>
      <c r="E2" s="36"/>
      <c r="F2" s="36"/>
    </row>
    <row r="3" spans="2:6" collapsed="1">
      <c r="B3" s="28"/>
      <c r="C3" s="28"/>
      <c r="D3" s="37" t="s">
        <v>209</v>
      </c>
      <c r="E3" s="37" t="s">
        <v>204</v>
      </c>
      <c r="F3" s="37" t="s">
        <v>206</v>
      </c>
    </row>
    <row r="4" spans="2:6" ht="46.8" hidden="1" outlineLevel="1">
      <c r="B4" s="32"/>
      <c r="C4" s="32"/>
      <c r="E4" s="39" t="s">
        <v>205</v>
      </c>
      <c r="F4" s="39" t="s">
        <v>205</v>
      </c>
    </row>
    <row r="5" spans="2:6">
      <c r="B5" s="33" t="s">
        <v>208</v>
      </c>
      <c r="C5" s="34"/>
      <c r="D5" s="31"/>
      <c r="E5" s="31"/>
      <c r="F5" s="31"/>
    </row>
    <row r="6" spans="2:6" outlineLevel="1">
      <c r="B6" s="32"/>
      <c r="C6" s="32" t="s">
        <v>202</v>
      </c>
      <c r="D6" s="26">
        <v>0.12</v>
      </c>
      <c r="E6" s="38">
        <v>0.15</v>
      </c>
      <c r="F6" s="38">
        <v>0.1</v>
      </c>
    </row>
    <row r="7" spans="2:6">
      <c r="B7" s="33" t="s">
        <v>210</v>
      </c>
      <c r="C7" s="34"/>
      <c r="D7" s="31"/>
      <c r="E7" s="31"/>
      <c r="F7" s="31"/>
    </row>
    <row r="8" spans="2:6" ht="18" outlineLevel="1" thickBot="1">
      <c r="B8" s="35"/>
      <c r="C8" s="35" t="s">
        <v>203</v>
      </c>
      <c r="D8" s="27">
        <v>4433440</v>
      </c>
      <c r="E8" s="27">
        <v>4282300</v>
      </c>
      <c r="F8" s="27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4" sqref="G4 G5 G6 G7 G8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1" sqref="G4">
    <scenario name="할인율 증가" locked="1" count="1" user="KimC5" comment="만든 사람 KimC5 날짜 2024-09-12">
      <inputCells r="G2" val="0.15" numFmtId="9"/>
    </scenario>
    <scenario name="할인율 감소" locked="1" count="1" user="KimC5" comment="만든 사람 KimC5 날짜 2024-09-12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EB035DA5-C62D-4D96-A167-32D9946E1845}">
      <formula1>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3" workbookViewId="0">
      <selection activeCell="N25" sqref="N25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F18" sqref="F18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배지수</cp:lastModifiedBy>
  <dcterms:created xsi:type="dcterms:W3CDTF">2023-08-09T00:13:15Z</dcterms:created>
  <dcterms:modified xsi:type="dcterms:W3CDTF">2024-09-12T11:21:33Z</dcterms:modified>
</cp:coreProperties>
</file>