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bbc888c1f0908f/바탕 화면/02 최신기출유형/06회/"/>
    </mc:Choice>
  </mc:AlternateContent>
  <xr:revisionPtr revIDLastSave="100" documentId="13_ncr:1_{573F321A-C0DE-4E6B-A105-04A02C6D5068}" xr6:coauthVersionLast="47" xr6:coauthVersionMax="47" xr10:uidLastSave="{FFBD317C-317C-4643-957B-F5A2F186A79F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 s="1"/>
  <c r="H33" i="3" a="1"/>
  <c r="H33" i="3"/>
  <c r="F34" i="3" a="1"/>
  <c r="F34" i="3" s="1"/>
  <c r="G34" i="3" a="1"/>
  <c r="G34" i="3" s="1"/>
  <c r="H34" i="3" a="1"/>
  <c r="H34" i="3" s="1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/>
  <c r="H4" i="3" a="1"/>
  <c r="H4" i="3" s="1"/>
  <c r="H5" i="3" a="1"/>
  <c r="H5" i="3" s="1"/>
  <c r="H6" i="3" a="1"/>
  <c r="H6" i="3"/>
  <c r="H7" i="3" a="1"/>
  <c r="H7" i="3"/>
  <c r="H8" i="3" a="1"/>
  <c r="H8" i="3"/>
  <c r="H9" i="3" a="1"/>
  <c r="H9" i="3"/>
  <c r="H10" i="3" a="1"/>
  <c r="H10" i="3" s="1"/>
  <c r="H11" i="3" a="1"/>
  <c r="H11" i="3" s="1"/>
  <c r="H12" i="3" a="1"/>
  <c r="H12" i="3"/>
  <c r="H13" i="3" a="1"/>
  <c r="H13" i="3"/>
  <c r="H14" i="3" a="1"/>
  <c r="H14" i="3"/>
  <c r="H15" i="3" a="1"/>
  <c r="H15" i="3"/>
  <c r="H16" i="3" a="1"/>
  <c r="H16" i="3" s="1"/>
  <c r="H17" i="3" a="1"/>
  <c r="H17" i="3" s="1"/>
  <c r="H18" i="3" a="1"/>
  <c r="H18" i="3" s="1"/>
  <c r="H19" i="3" a="1"/>
  <c r="H19" i="3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3" i="3" a="1"/>
  <c r="H3" i="3" s="1"/>
  <c r="E4" i="3" a="1"/>
  <c r="E4" i="3" s="1"/>
  <c r="E5" i="3" a="1"/>
  <c r="E5" i="3" s="1"/>
  <c r="E6" i="3" a="1"/>
  <c r="E6" i="3"/>
  <c r="E7" i="3" a="1"/>
  <c r="E7" i="3"/>
  <c r="E8" i="3" a="1"/>
  <c r="E8" i="3"/>
  <c r="E9" i="3" a="1"/>
  <c r="E9" i="3"/>
  <c r="E10" i="3" a="1"/>
  <c r="E10" i="3" s="1"/>
  <c r="E11" i="3" a="1"/>
  <c r="E11" i="3" s="1"/>
  <c r="E12" i="3" a="1"/>
  <c r="E12" i="3"/>
  <c r="E13" i="3" a="1"/>
  <c r="E13" i="3"/>
  <c r="E14" i="3" a="1"/>
  <c r="E14" i="3"/>
  <c r="E15" i="3" a="1"/>
  <c r="E15" i="3"/>
  <c r="E16" i="3" a="1"/>
  <c r="E16" i="3" s="1"/>
  <c r="E17" i="3" a="1"/>
  <c r="E17" i="3" s="1"/>
  <c r="E18" i="3" a="1"/>
  <c r="E18" i="3"/>
  <c r="E19" i="3" a="1"/>
  <c r="E19" i="3"/>
  <c r="E20" i="3" a="1"/>
  <c r="E20" i="3" s="1"/>
  <c r="E21" i="3" a="1"/>
  <c r="E21" i="3"/>
  <c r="E22" i="3" a="1"/>
  <c r="E22" i="3" s="1"/>
  <c r="E23" i="3" a="1"/>
  <c r="E23" i="3" s="1"/>
  <c r="E24" i="3" a="1"/>
  <c r="E24" i="3" s="1"/>
  <c r="E25" i="3" a="1"/>
  <c r="E25" i="3" s="1"/>
  <c r="E26" i="3" a="1"/>
  <c r="E26" i="3" s="1"/>
  <c r="E27" i="3" a="1"/>
  <c r="E27" i="3"/>
  <c r="E28" i="3" a="1"/>
  <c r="E28" i="3" s="1"/>
  <c r="E3" i="3" a="1"/>
  <c r="E3" i="3" s="1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C61C51-019D-4D04-B932-01A4BB701FF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51302EF-35A5-446C-9829-BE49F4E255B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OneDrive\바탕 화면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<sst xmlns="http://schemas.openxmlformats.org/spreadsheetml/2006/main" count="410" uniqueCount="212">
  <si>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</si>
  <si>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</si>
  <si>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</si>
  <si>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</si>
  <si>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</si>
  <si>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</si>
  <si>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</si>
  <si>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</si>
  <si>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</si>
  <si>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</si>
  <si>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</si>
  <si>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</si>
  <si>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</si>
  <si>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</si>
  <si>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</si>
  <si>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</si>
  <si>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</si>
  <si>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</si>
  <si>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</si>
  <si>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</si>
  <si>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</si>
  <si>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</si>
  <si>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</si>
  <si>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</si>
  <si>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</si>
  <si>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</si>
  <si>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</si>
  <si>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</si>
  <si>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</si>
  <si>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</si>
  <si>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</si>
  <si>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</si>
  <si>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</si>
  <si>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</si>
  <si>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</si>
  <si>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</si>
  <si>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</si>
  <si>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</si>
  <si>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</si>
  <si>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</si>
  <si>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</si>
  <si>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</si>
  <si>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</si>
  <si>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</si>
  <si>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</si>
  <si>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</si>
  <si>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</si>
  <si>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</si>
  <si>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</si>
  <si>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</si>
  <si>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</si>
  <si>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</si>
  <si>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</si>
  <si>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</si>
  <si>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</si>
  <si>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</si>
  <si>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</si>
  <si>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</si>
  <si>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</si>
  <si>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</si>
  <si>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</si>
  <si>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</si>
  <si>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</si>
  <si>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</si>
  <si>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</si>
  <si>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</si>
  <si>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</si>
  <si>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</si>
  <si>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</si>
  <si>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</si>
  <si>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</si>
  <si>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</si>
  <si>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</si>
  <si>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</si>
  <si>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</si>
  <si>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</si>
  <si>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</si>
  <si>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</si>
  <si>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</si>
  <si>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</si>
  <si>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</si>
  <si>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</si>
  <si>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</si>
  <si>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</si>
  <si>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</si>
  <si>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</si>
  <si>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</si>
  <si>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</si>
  <si>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</si>
  <si>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</si>
  <si>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</si>
  <si>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</si>
  <si>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</si>
  <si>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</si>
  <si>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</si>
  <si>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</si>
  <si>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</si>
  <si>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</si>
  <si>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</si>
  <si>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</si>
  <si>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</si>
  <si>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</si>
  <si>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</si>
  <si>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</si>
  <si>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</si>
  <si>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</si>
  <si>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</si>
  <si>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</si>
  <si>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</si>
  <si>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</si>
  <si>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</si>
  <si>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</si>
  <si>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</si>
  <si>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</si>
  <si>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</si>
  <si>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</si>
  <si>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</si>
  <si>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</si>
  <si>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</si>
  <si>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</si>
  <si>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</si>
  <si>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</si>
  <si>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</si>
  <si>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</si>
  <si>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</si>
  <si>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</si>
  <si>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</si>
  <si>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</si>
  <si>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</si>
  <si>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</si>
  <si>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</si>
  <si>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</si>
  <si>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</si>
  <si>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</si>
  <si>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</si>
  <si>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</si>
  <si>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</si>
  <si>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</si>
  <si>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</si>
  <si>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</si>
  <si>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</si>
  <si>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</si>
  <si>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</si>
  <si>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</si>
  <si>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</si>
  <si>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</si>
  <si>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</si>
  <si>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</si>
  <si>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</si>
  <si>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</si>
  <si>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</si>
  <si>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</si>
  <si>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</si>
  <si>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</si>
  <si>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</si>
  <si>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</si>
  <si>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</si>
  <si>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</si>
  <si>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</si>
  <si>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</si>
  <si>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</si>
  <si>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</si>
  <si>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</si>
  <si>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</si>
  <si>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</si>
  <si>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</si>
  <si>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</si>
  <si>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</si>
  <si>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</si>
  <si>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</si>
  <si>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</si>
  <si>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</si>
  <si>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</si>
  <si>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</si>
  <si>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</si>
  <si>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</si>
  <si>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</si>
  <si>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</si>
  <si>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</si>
  <si>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</si>
  <si>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</si>
  <si>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</si>
  <si>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</si>
  <si>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</si>
  <si>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</si>
  <si>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</si>
  <si>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</si>
  <si>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</si>
  <si>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</si>
  <si>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</si>
  <si>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</si>
  <si>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</si>
  <si>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</si>
  <si>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</si>
  <si>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</si>
  <si>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</si>
  <si>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</si>
  <si>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</si>
  <si>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</si>
  <si>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</si>
  <si>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</si>
  <si>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</si>
  <si>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할인율 증가</t>
  </si>
  <si>
    <t>만든 사람 배성현 날짜 2024-08-07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</si>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</sst>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9DA-482E-95B8-E46E8EFD72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5642384"/>
        <c:axId val="128561742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85617424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5642384"/>
        <c:crosses val="max"/>
        <c:crossBetween val="between"/>
      </c:valAx>
      <c:catAx>
        <c:axId val="1285642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561742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7F95A5B-9C53-DFC7-D203-A817D728F062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4A1DBC0-CDD1-BF3B-8659-FE28074D770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배성현" refreshedDate="45511.553239351852" backgroundQuery="1" createdVersion="8" refreshedVersion="8" minRefreshableVersion="3" recordCount="0" supportSubquery="1" supportAdvancedDrill="1" xr:uid="{802264FC-57EA-4A14-8FE6-47D0849EC1FE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CD91D-F0E6-4A53-AD96-19CAC2E035AC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2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1"/>
  <sheetViews>
    <sheetView topLeftCell="A25" workbookViewId="0">
      <selection activeCell="K7" sqref="K7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AND(MID($A3,4,1)*1&gt;=5, OR(MONTH($E3)=3, MONTH($E3)=5))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11</v>
      </c>
      <c r="B41" s="3" t="s">
        <v>12</v>
      </c>
      <c r="C41" s="2">
        <v>43957</v>
      </c>
      <c r="D41" s="1">
        <v>115</v>
      </c>
    </row>
    <row r="42" spans="1:6">
      <c r="A42" s="1" t="s">
        <v>14</v>
      </c>
      <c r="B42" s="3" t="s">
        <v>15</v>
      </c>
      <c r="C42" s="2">
        <v>43957</v>
      </c>
      <c r="D42" s="1">
        <v>116</v>
      </c>
    </row>
    <row r="43" spans="1:6">
      <c r="A43" s="1" t="s">
        <v>17</v>
      </c>
      <c r="B43" s="3" t="s">
        <v>18</v>
      </c>
      <c r="C43" s="2">
        <v>43957</v>
      </c>
      <c r="D43" s="1">
        <v>139</v>
      </c>
    </row>
    <row r="44" spans="1:6">
      <c r="A44" s="1" t="s">
        <v>23</v>
      </c>
      <c r="B44" s="3" t="s">
        <v>24</v>
      </c>
      <c r="C44" s="2">
        <v>43957</v>
      </c>
      <c r="D44" s="1">
        <v>297</v>
      </c>
    </row>
    <row r="45" spans="1:6">
      <c r="A45" s="1" t="s">
        <v>26</v>
      </c>
      <c r="B45" s="3" t="s">
        <v>27</v>
      </c>
      <c r="C45" s="2">
        <v>43957</v>
      </c>
      <c r="D45" s="1">
        <v>118</v>
      </c>
    </row>
    <row r="46" spans="1:6">
      <c r="A46" s="1" t="s">
        <v>37</v>
      </c>
      <c r="B46" s="3" t="s">
        <v>38</v>
      </c>
      <c r="C46" s="2">
        <v>43533</v>
      </c>
      <c r="D46" s="1">
        <v>224</v>
      </c>
    </row>
    <row r="47" spans="1:6">
      <c r="A47" s="1" t="s">
        <v>47</v>
      </c>
      <c r="B47" s="3" t="s">
        <v>48</v>
      </c>
      <c r="C47" s="2">
        <v>43533</v>
      </c>
      <c r="D47" s="1">
        <v>139</v>
      </c>
    </row>
    <row r="48" spans="1:6">
      <c r="A48" s="1" t="s">
        <v>59</v>
      </c>
      <c r="B48" s="3" t="s">
        <v>60</v>
      </c>
      <c r="C48" s="2">
        <v>43957</v>
      </c>
      <c r="D48" s="1">
        <v>288</v>
      </c>
    </row>
    <row r="49" spans="1:4">
      <c r="A49" s="1" t="s">
        <v>65</v>
      </c>
      <c r="B49" s="3" t="s">
        <v>66</v>
      </c>
      <c r="C49" s="2">
        <v>43533</v>
      </c>
      <c r="D49" s="1">
        <v>89</v>
      </c>
    </row>
    <row r="50" spans="1:4">
      <c r="A50" s="1" t="s">
        <v>76</v>
      </c>
      <c r="B50" s="3" t="s">
        <v>77</v>
      </c>
      <c r="C50" s="2">
        <v>42861</v>
      </c>
      <c r="D50" s="1">
        <v>118</v>
      </c>
    </row>
    <row r="51" spans="1:4">
      <c r="A51" s="1" t="s">
        <v>80</v>
      </c>
      <c r="B51" s="3" t="s">
        <v>81</v>
      </c>
      <c r="C51" s="2">
        <v>42438</v>
      </c>
      <c r="D51" s="1">
        <v>89</v>
      </c>
    </row>
  </sheetData>
  <phoneticPr fontId="1" type="noConversion"/>
  <conditionalFormatting sqref="A3:F33">
    <cfRule type="expression" dxfId="0" priority="1">
      <formula>AND(RIGHT($A3,3)*1&gt;=150, 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H7" sqref="H7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14" workbookViewId="0">
      <selection activeCell="A33" sqref="A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 t="array" ref="E3">IF(LEFT($C3,2)=LEFT($D3,2), SUBSTITUTE($C3, " ", "★", 1), $C3)</f>
        <v>건웅★로딘정 100mg</v>
      </c>
      <c r="F3" s="11">
        <v>178000</v>
      </c>
      <c r="G3" s="1">
        <v>115</v>
      </c>
      <c r="H3" s="12" t="str">
        <f t="array" ref="H3">IFERROR(TEXT($F3*$G3, "#,##0원"), " 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array" ref="E4">IF(LEFT($C4,2)=LEFT($D4,2), SUBSTITUTE($C4, " ", "★", 1), $C4)</f>
        <v>국제★구루메포민정 250mg</v>
      </c>
      <c r="F4" s="11">
        <v>59000</v>
      </c>
      <c r="G4" s="1">
        <v>129</v>
      </c>
      <c r="H4" s="12" t="str">
        <f t="array" ref="H4">IFERROR(TEXT($F4*$G4, "#,##0원"), " 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array" ref="E5">IF(LEFT($C5,2)=LEFT($D5,2), SUBSTITUTE($C5, " ", "★", 1), $C5)</f>
        <v>경인★염화리소짐정 90mg</v>
      </c>
      <c r="F5" s="11">
        <v>52000</v>
      </c>
      <c r="G5" s="1">
        <v>118</v>
      </c>
      <c r="H5" s="12" t="str">
        <f t="array" ref="H5">IFERROR(TEXT($F5*$G5, "#,##0원"), " ")</f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array" ref="E6">IF(LEFT($C6,2)=LEFT($D6,2), SUBSTITUTE($C6, " ", "★", 1), $C6)</f>
        <v>경인★파모티딘정 40mg</v>
      </c>
      <c r="F6" s="11">
        <v>119000</v>
      </c>
      <c r="G6" s="1">
        <v>89</v>
      </c>
      <c r="H6" s="12" t="str">
        <f t="array" ref="H6">IFERROR(TEXT($F6*$G6, "#,##0원"), " ")</f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array" ref="E7">IF(LEFT($C7,2)=LEFT($D7,2), SUBSTITUTE($C7, " ", "★", 1), $C7)</f>
        <v>극동 테녹시캄정 20mg</v>
      </c>
      <c r="F7" s="11">
        <v>312000</v>
      </c>
      <c r="G7" s="1">
        <v>89</v>
      </c>
      <c r="H7" s="12" t="str">
        <f t="array" ref="H7">IFERROR(TEXT($F7*$G7, "#,##0원"), " ")</f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array" ref="E8">IF(LEFT($C8,2)=LEFT($D8,2), SUBSTITUTE($C8, " ", "★", 1), $C8)</f>
        <v>아시클로버정 200mg</v>
      </c>
      <c r="F8" s="11">
        <v>458000</v>
      </c>
      <c r="G8" s="1">
        <v>118</v>
      </c>
      <c r="H8" s="12" t="str">
        <f t="array" ref="H8">IFERROR(TEXT($F8*$G8, "#,##0원"), " ")</f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array" ref="E9">IF(LEFT($C9,2)=LEFT($D9,2), SUBSTITUTE($C9, " ", "★", 1), $C9)</f>
        <v>파모티딘정 20mg</v>
      </c>
      <c r="F9" s="11">
        <v>39000</v>
      </c>
      <c r="G9" s="1" t="s">
        <v>115</v>
      </c>
      <c r="H9" s="12" t="str">
        <f t="array" ref="H9">IFERROR(TEXT($F9*$G9, "#,##0원"), " ")</f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array" ref="E10">IF(LEFT($C10,2)=LEFT($D10,2), SUBSTITUTE($C10, " ", "★", 1), $C10)</f>
        <v>국제★각시원정 10mg</v>
      </c>
      <c r="F10" s="11">
        <v>42000</v>
      </c>
      <c r="G10" s="1">
        <v>190</v>
      </c>
      <c r="H10" s="12" t="str">
        <f t="array" ref="H10">IFERROR(TEXT($F10*$G10, "#,##0원"), " ")</f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array" ref="E11">IF(LEFT($C11,2)=LEFT($D11,2), SUBSTITUTE($C11, " ", "★", 1), $C11)</f>
        <v>염화리소짐정 90mg</v>
      </c>
      <c r="F11" s="11">
        <v>62000</v>
      </c>
      <c r="G11" s="1">
        <v>105</v>
      </c>
      <c r="H11" s="12" t="str">
        <f t="array" ref="H11">IFERROR(TEXT($F11*$G11, "#,##0원"), " ")</f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array" ref="E12">IF(LEFT($C12,2)=LEFT($D12,2), SUBSTITUTE($C12, " ", "★", 1), $C12)</f>
        <v>아테놀올정 100mg</v>
      </c>
      <c r="F12" s="11">
        <v>155000</v>
      </c>
      <c r="G12" s="1">
        <v>103</v>
      </c>
      <c r="H12" s="12" t="str">
        <f t="array" ref="H12">IFERROR(TEXT($F12*$G12, "#,##0원"), " ")</f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array" ref="E13">IF(LEFT($C13,2)=LEFT($D13,2), SUBSTITUTE($C13, " ", "★", 1), $C13)</f>
        <v>프로치온아미드정 250mg</v>
      </c>
      <c r="F13" s="11">
        <v>80000</v>
      </c>
      <c r="G13" s="1">
        <v>139</v>
      </c>
      <c r="H13" s="12" t="str">
        <f t="array" ref="H13">IFERROR(TEXT($F13*$G13, "#,##0원"), " ")</f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array" ref="E14">IF(LEFT($C14,2)=LEFT($D14,2), SUBSTITUTE($C14, " ", "★", 1), $C14)</f>
        <v>노플록사신정 100mg</v>
      </c>
      <c r="F14" s="11">
        <v>125000</v>
      </c>
      <c r="G14" s="1">
        <v>134</v>
      </c>
      <c r="H14" s="12" t="str">
        <f t="array" ref="H14">IFERROR(TEXT($F14*$G14, "#,##0원"), " ")</f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array" ref="E15">IF(LEFT($C15,2)=LEFT($D15,2), SUBSTITUTE($C15, " ", "★", 1), $C15)</f>
        <v>딜티아젬서방정 30mg</v>
      </c>
      <c r="F15" s="11">
        <v>53000</v>
      </c>
      <c r="G15" s="1">
        <v>151</v>
      </c>
      <c r="H15" s="12" t="str">
        <f t="array" ref="H15">IFERROR(TEXT($F15*$G15, "#,##0원"), " ")</f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array" ref="E16">IF(LEFT($C16,2)=LEFT($D16,2), SUBSTITUTE($C16, " ", "★", 1), $C16)</f>
        <v>로딘정 200mg</v>
      </c>
      <c r="F16" s="11">
        <v>235000</v>
      </c>
      <c r="G16" s="1">
        <v>151</v>
      </c>
      <c r="H16" s="12" t="str">
        <f t="array" ref="H16">IFERROR(TEXT($F16*$G16, "#,##0원"), " ")</f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array" ref="E17">IF(LEFT($C17,2)=LEFT($D17,2), SUBSTITUTE($C17, " ", "★", 1), $C17)</f>
        <v>염산라니티딘정 300mg</v>
      </c>
      <c r="F17" s="11">
        <v>242000</v>
      </c>
      <c r="G17" s="1">
        <v>115</v>
      </c>
      <c r="H17" s="12" t="str">
        <f t="array" ref="H17">IFERROR(TEXT($F17*$G17, "#,##0원"), " ")</f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array" ref="E18">IF(LEFT($C18,2)=LEFT($D18,2), SUBSTITUTE($C18, " ", "★", 1), $C18)</f>
        <v>딜티아젬서방정 90mg</v>
      </c>
      <c r="F18" s="11">
        <v>159000</v>
      </c>
      <c r="G18" s="1">
        <v>124</v>
      </c>
      <c r="H18" s="12" t="str">
        <f t="array" ref="H18">IFERROR(TEXT($F18*$G18, "#,##0원"), " ")</f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array" ref="E19">IF(LEFT($C19,2)=LEFT($D19,2), SUBSTITUTE($C19, " ", "★", 1), $C19)</f>
        <v>간필정 20mg</v>
      </c>
      <c r="F19" s="11">
        <v>161000</v>
      </c>
      <c r="G19" s="1">
        <v>126</v>
      </c>
      <c r="H19" s="12" t="str">
        <f t="array" ref="H19">IFERROR(TEXT($F19*$G19, "#,##0원"), " ")</f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array" ref="E20">IF(LEFT($C20,2)=LEFT($D20,2), SUBSTITUTE($C20, " ", "★", 1), $C20)</f>
        <v>국제★니페디핀연질캅셀 10mg</v>
      </c>
      <c r="F20" s="11">
        <v>111000</v>
      </c>
      <c r="G20" s="1">
        <v>268</v>
      </c>
      <c r="H20" s="12" t="str">
        <f t="array" ref="H20">IFERROR(TEXT($F20*$G20, "#,##0원"), " ")</f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array" ref="E21">IF(LEFT($C21,2)=LEFT($D21,2), SUBSTITUTE($C21, " ", "★", 1), $C21)</f>
        <v>가티링정 150mg</v>
      </c>
      <c r="F21" s="11" t="s">
        <v>139</v>
      </c>
      <c r="G21" s="1"/>
      <c r="H21" s="12" t="str">
        <f t="array" ref="H21">IFERROR(TEXT($F21*$G21, "#,##0원"), " ")</f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array" ref="E22">IF(LEFT($C22,2)=LEFT($D22,2), SUBSTITUTE($C22, " ", "★", 1), $C22)</f>
        <v>국제★가티링정 300mg</v>
      </c>
      <c r="F22" s="11">
        <v>243000</v>
      </c>
      <c r="G22" s="1">
        <v>164</v>
      </c>
      <c r="H22" s="12" t="str">
        <f t="array" ref="H22">IFERROR(TEXT($F22*$G22, "#,##0원"), " ")</f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array" ref="E23">IF(LEFT($C23,2)=LEFT($D23,2), SUBSTITUTE($C23, " ", "★", 1), $C23)</f>
        <v>구루메포민정 500mg</v>
      </c>
      <c r="F23" s="11">
        <v>70000</v>
      </c>
      <c r="G23" s="1">
        <v>288</v>
      </c>
      <c r="H23" s="12" t="str">
        <f t="array" ref="H23">IFERROR(TEXT($F23*$G23, "#,##0원"), " ")</f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array" ref="E24">IF(LEFT($C24,2)=LEFT($D24,2), SUBSTITUTE($C24, " ", "★", 1), $C24)</f>
        <v>민중게로비솔주★10mg</v>
      </c>
      <c r="F24" s="11">
        <v>69710</v>
      </c>
      <c r="G24" s="1">
        <v>124</v>
      </c>
      <c r="H24" s="12" t="str">
        <f t="array" ref="H24">IFERROR(TEXT($F24*$G24, "#,##0원"), " ")</f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array" ref="E25">IF(LEFT($C25,2)=LEFT($D25,2), SUBSTITUTE($C25, " ", "★", 1), $C25)</f>
        <v>경인★파모티딘정 20mg</v>
      </c>
      <c r="F25" s="11">
        <v>66000</v>
      </c>
      <c r="G25" s="1">
        <v>118</v>
      </c>
      <c r="H25" s="12" t="str">
        <f t="array" ref="H25">IFERROR(TEXT($F25*$G25, "#,##0원"), " ")</f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array" ref="E26">IF(LEFT($C26,2)=LEFT($D26,2), SUBSTITUTE($C26, " ", "★", 1), $C26)</f>
        <v>건웅★미크로노마이신주사 60mg</v>
      </c>
      <c r="F26" s="11">
        <v>15790</v>
      </c>
      <c r="G26" s="1" t="s">
        <v>115</v>
      </c>
      <c r="H26" s="12" t="str">
        <f t="array" ref="H26">IFERROR(TEXT($F26*$G26, "#,##0원"), " ")</f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array" ref="E27">IF(LEFT($C27,2)=LEFT($D27,2), SUBSTITUTE($C27, " ", "★", 1), $C27)</f>
        <v>아테놀올정 50mg</v>
      </c>
      <c r="F27" s="11">
        <v>10300</v>
      </c>
      <c r="G27" s="1">
        <v>89</v>
      </c>
      <c r="H27" s="12" t="str">
        <f t="array" ref="H27">IFERROR(TEXT($F27*$G27, "#,##0원"), " ")</f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array" ref="E28">IF(LEFT($C28,2)=LEFT($D28,2), SUBSTITUTE($C28, " ", "★", 1), $C28)</f>
        <v>나릴정 50mg</v>
      </c>
      <c r="F28" s="11" t="s">
        <v>139</v>
      </c>
      <c r="G28" s="1"/>
      <c r="H28" s="12" t="str">
        <f t="array" ref="H28">IFERROR(TEXT($F28*$G28, "#,##0원"), " ")</f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/>
      <c r="B32" s="43"/>
      <c r="C32" s="44"/>
      <c r="E32" s="1" t="s">
        <v>8</v>
      </c>
      <c r="F32" s="13">
        <f t="array" ref="F32">AVERAGE(IF(($D$3:$D$28=$E32)*((YEAR($B$3:$B$28)=F$31)*($F$3:$F$28&gt;=50000)), $G$3:$G$28))</f>
        <v>151</v>
      </c>
      <c r="G32" s="13">
        <f t="array" ref="G32">AVERAGE(IF(($D$3:$D$28=$E32)*((YEAR($B$3:$B$28)=G$31)*($F$3:$F$28&gt;=50000)), $G$3:$G$28))</f>
        <v>135</v>
      </c>
      <c r="H32" s="13">
        <f t="array" ref="H32">AVERAGE(IF(($D$3:$D$28=$E32)*((YEAR($B$3:$B$28)=H$31)*($F$3:$F$28&gt;=50000)), $G$3:$G$28))</f>
        <v>129</v>
      </c>
    </row>
    <row r="33" spans="5:8">
      <c r="E33" s="1" t="s">
        <v>25</v>
      </c>
      <c r="F33" s="13">
        <f t="array" ref="F33">AVERAGE(IF(($D$3:$D$28=$E33)*((YEAR($B$3:$B$28)=F$31)*($F$3:$F$28&gt;=50000)), $G$3:$G$28))</f>
        <v>118</v>
      </c>
      <c r="G33" s="13">
        <f t="array" ref="G33">AVERAGE(IF(($D$3:$D$28=$E33)*((YEAR($B$3:$B$28)=G$31)*($F$3:$F$28&gt;=50000)), $G$3:$G$28))</f>
        <v>110.5</v>
      </c>
      <c r="H33" s="13">
        <f t="array" ref="H33">AVERAGE(IF(($D$3:$D$28=$E33)*((YEAR($B$3:$B$28)=H$31)*($F$3:$F$28&gt;=50000)), $G$3:$G$28))</f>
        <v>89</v>
      </c>
    </row>
    <row r="34" spans="5:8">
      <c r="E34" s="1" t="s">
        <v>36</v>
      </c>
      <c r="F34" s="13">
        <f t="array" ref="F34">AVERAGE(IF(($D$3:$D$28=$E34)*((YEAR($B$3:$B$28)=F$31)*($F$3:$F$28&gt;=50000)), $G$3:$G$28))</f>
        <v>127.8</v>
      </c>
      <c r="G34" s="13">
        <f t="array" ref="G34">AVERAGE(IF(($D$3:$D$28=$E34)*((YEAR($B$3:$B$28)=G$31)*($F$3:$F$28&gt;=50000)), $G$3:$G$28))</f>
        <v>129</v>
      </c>
      <c r="H34" s="13">
        <f t="array" ref="H34">AVERAGE(IF(($D$3:$D$28=$E34)*((YEAR($B$3:$B$28)=H$31)*($F$3:$F$28&gt;=50000)), $G$3:$G$28))</f>
        <v>288</v>
      </c>
    </row>
    <row r="35" spans="5:8">
      <c r="E35" s="1" t="s">
        <v>119</v>
      </c>
      <c r="F35" s="13">
        <f t="array" ref="F35">AVERAGE(IF(($D$3:$D$28=$E35)*((YEAR($B$3:$B$28)=F$31)*($F$3:$F$28&gt;=50000)), $G$3:$G$28))</f>
        <v>80.333333333333329</v>
      </c>
      <c r="G35" s="13">
        <f t="array" ref="G35">AVERAGE(IF(($D$3:$D$28=$E35)*((YEAR($B$3:$B$28)=G$31)*($F$3:$F$28&gt;=50000)), $G$3:$G$28))</f>
        <v>124</v>
      </c>
      <c r="H35" s="13">
        <f t="array" ref="H35">AVERAGE(IF(($D$3:$D$28=$E35)*((YEAR($B$3:$B$28)=H$31)*($F$3:$F$28&gt;=50000)),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7" sqref="C7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192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C8149-59B1-4A77-AFE7-D5F0294D79A0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6.796875" bestFit="1" customWidth="1"/>
    <col min="4" max="6" width="11.09765625" bestFit="1" customWidth="1" outlineLevel="1"/>
  </cols>
  <sheetData>
    <row r="1" spans="2:6" ht="18" thickBot="1"/>
    <row r="2" spans="2:6">
      <c r="B2" s="29" t="s">
        <v>205</v>
      </c>
      <c r="C2" s="30"/>
      <c r="D2" s="36"/>
      <c r="E2" s="36"/>
      <c r="F2" s="36"/>
    </row>
    <row r="3" spans="2:6" collapsed="1">
      <c r="B3" s="28"/>
      <c r="C3" s="28"/>
      <c r="D3" s="37" t="s">
        <v>207</v>
      </c>
      <c r="E3" s="37" t="s">
        <v>202</v>
      </c>
      <c r="F3" s="37" t="s">
        <v>204</v>
      </c>
    </row>
    <row r="4" spans="2:6" ht="46.8" hidden="1" outlineLevel="1">
      <c r="B4" s="32"/>
      <c r="C4" s="32"/>
      <c r="E4" s="39" t="s">
        <v>203</v>
      </c>
      <c r="F4" s="39" t="s">
        <v>203</v>
      </c>
    </row>
    <row r="5" spans="2:6">
      <c r="B5" s="33" t="s">
        <v>206</v>
      </c>
      <c r="C5" s="34"/>
      <c r="D5" s="31"/>
      <c r="E5" s="31"/>
      <c r="F5" s="31"/>
    </row>
    <row r="6" spans="2:6" outlineLevel="1">
      <c r="B6" s="32"/>
      <c r="C6" s="32" t="s">
        <v>154</v>
      </c>
      <c r="D6" s="26">
        <v>0.12</v>
      </c>
      <c r="E6" s="38">
        <v>0.15</v>
      </c>
      <c r="F6" s="38">
        <v>0.1</v>
      </c>
    </row>
    <row r="7" spans="2:6">
      <c r="B7" s="33" t="s">
        <v>208</v>
      </c>
      <c r="C7" s="34"/>
      <c r="D7" s="31"/>
      <c r="E7" s="31"/>
      <c r="F7" s="31"/>
    </row>
    <row r="8" spans="2:6" ht="18" outlineLevel="1" thickBot="1">
      <c r="B8" s="35"/>
      <c r="C8" s="35" t="s">
        <v>102</v>
      </c>
      <c r="D8" s="27">
        <v>4433440</v>
      </c>
      <c r="E8" s="27">
        <v>4282300</v>
      </c>
      <c r="F8" s="27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배성현" comment="만든 사람 배성현 날짜 2024-08-07">
      <inputCells r="G2" val="0.15" numFmtId="9"/>
    </scenario>
    <scenario name="할인율 감소" locked="1" count="1" user="배성현" comment="만든 사람 배성현 날짜 2024-08-0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84B1788-8AE8-415D-8BDA-FA7DDF69DA3F}">
      <formula1>REPT("◆", 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L19" sqref="L19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6" sqref="I6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5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5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5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5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5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5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5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5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성현 배</cp:lastModifiedBy>
  <dcterms:created xsi:type="dcterms:W3CDTF">2023-08-09T00:13:15Z</dcterms:created>
  <dcterms:modified xsi:type="dcterms:W3CDTF">2024-08-07T04:40:48Z</dcterms:modified>
</cp:coreProperties>
</file>