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6회\"/>
    </mc:Choice>
  </mc:AlternateContent>
  <xr:revisionPtr revIDLastSave="0" documentId="13_ncr:1_{1F8932CB-3F41-40DB-878F-B1E8BA81D5D4}" xr6:coauthVersionLast="47" xr6:coauthVersionMax="47" xr10:uidLastSave="{00000000-0000-0000-0000-000000000000}"/>
  <bookViews>
    <workbookView xWindow="-120" yWindow="-120" windowWidth="29040" windowHeight="15840" tabRatio="648" firstSheet="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시나리오 요약" sheetId="11" r:id="rId4"/>
    <sheet name="분석작업-1" sheetId="4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82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52A3D89-C46A-4079-AF18-6649034DED7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F49CE73-69A3-4FF3-A62B-2ADD8F673F36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codePage="949" sourceFile="C:\길벗컴활1급기출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<sst xmlns="http://schemas.openxmlformats.org/spreadsheetml/2006/main" count="402" uniqueCount="214">
  <si>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</si>
  <si>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</si>
  <si>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</si>
  <si>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</si>
  <si>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</si>
  <si>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</si>
  <si>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</si>
  <si>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</si>
  <si>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</si>
  <si>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</si>
  <si>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</si>
  <si>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</si>
  <si>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</si>
  <si>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</si>
  <si>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</si>
  <si>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</si>
  <si>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</si>
  <si>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</si>
  <si>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</si>
  <si>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</si>
  <si>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</si>
  <si>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</si>
  <si>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</si>
  <si>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</si>
  <si>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</si>
  <si>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</si>
  <si>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</si>
  <si>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</si>
  <si>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</si>
  <si>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</si>
  <si>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</si>
  <si>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</si>
  <si>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</si>
  <si>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</si>
  <si>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</si>
  <si>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</si>
  <si>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</si>
  <si>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</si>
  <si>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</si>
  <si>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</si>
  <si>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</si>
  <si>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</si>
  <si>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</si>
  <si>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</si>
  <si>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</si>
  <si>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</si>
  <si>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</si>
  <si>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</si>
  <si>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</si>
  <si>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</si>
  <si>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</si>
  <si>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</si>
  <si>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</si>
  <si>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</si>
  <si>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</si>
  <si>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</si>
  <si>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</si>
  <si>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</si>
  <si>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</si>
  <si>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</si>
  <si>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</si>
  <si>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</si>
  <si>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</si>
  <si>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</si>
  <si>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</si>
  <si>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</si>
  <si>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</si>
  <si>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</si>
  <si>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</si>
  <si>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</si>
  <si>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</si>
  <si>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</si>
  <si>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</si>
  <si>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</si>
  <si>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</si>
  <si>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</si>
  <si>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</si>
  <si>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</si>
  <si>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</si>
  <si>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</si>
  <si>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</si>
  <si>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</si>
  <si>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</si>
  <si>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</si>
  <si>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</si>
  <si>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</si>
  <si>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</si>
  <si>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</si>
  <si>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</si>
  <si>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</si>
  <si>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</si>
  <si>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</si>
  <si>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</si>
  <si>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</si>
  <si>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</si>
  <si>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</si>
  <si>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</si>
  <si>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</si>
  <si>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</si>
  <si>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</si>
  <si>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</si>
  <si>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</si>
  <si>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</si>
  <si>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</si>
  <si>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</si>
  <si>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</si>
  <si>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</si>
  <si>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</si>
  <si>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</si>
  <si>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</si>
  <si>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</si>
  <si>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</si>
  <si>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</si>
  <si>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</si>
  <si>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</si>
  <si>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</si>
  <si>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</si>
  <si>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</si>
  <si>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</si>
  <si>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</si>
  <si>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</si>
  <si>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</si>
  <si>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</si>
  <si>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</si>
  <si>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</si>
  <si>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</si>
  <si>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</si>
  <si>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</si>
  <si>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</si>
  <si>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</si>
  <si>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</si>
  <si>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</si>
  <si>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</si>
  <si>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</si>
  <si>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</si>
  <si>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</si>
  <si>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</si>
  <si>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</si>
  <si>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</si>
  <si>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</si>
  <si>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</si>
  <si>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</si>
  <si>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</si>
  <si>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</si>
  <si>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</si>
  <si>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</si>
  <si>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</si>
  <si>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</si>
  <si>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</si>
  <si>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</si>
  <si>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</si>
  <si>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</si>
  <si>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</si>
  <si>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</si>
  <si>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</si>
  <si>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</si>
  <si>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</si>
  <si>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</si>
  <si>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</si>
  <si>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</si>
  <si>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</si>
  <si>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</si>
  <si>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</si>
  <si>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</si>
  <si>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</si>
  <si>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</si>
  <si>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</si>
  <si>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</si>
  <si>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</si>
  <si>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</si>
  <si>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</si>
  <si>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</si>
  <si>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</si>
  <si>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</si>
  <si>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</si>
  <si>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</si>
  <si>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</si>
  <si>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</si>
  <si>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</si>
  <si>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</si>
  <si>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</si>
  <si>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</si>
  <si>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</si>
  <si>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</si>
  <si>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</si>
  <si>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</si>
  <si>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</si>
  <si>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</si>
  <si>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</si>
  <si>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</si>
  <si>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</si>
  <si>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</si>
  <si>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</si>
  <si>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</si>
  <si>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</si>
  <si>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평균: 실적</t>
  </si>
  <si>
    <t>평균: 단가</t>
  </si>
  <si>
    <t>$G$2</t>
  </si>
  <si>
    <t>$G$4</t>
  </si>
  <si>
    <t>할인율 증가</t>
  </si>
  <si>
    <t>만든 사람 TS 날짜 2024-07-16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</si>
  <si>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</si>
  <si>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</si>
  <si>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</si>
  <si>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</si>
  <si>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</si>
  <si>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</si>
  <si>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</si>
  <si>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할인율 감소</t>
  </si>
  <si>
    <t>값</t>
  </si>
  <si>
    <t>등록일자(연도)</t>
  </si>
  <si>
    <t>2018</t>
  </si>
  <si>
    <t>2019</t>
  </si>
  <si>
    <t>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</si>
</sst>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176" fontId="0" fillId="0" borderId="0" xfId="0" applyNumberFormat="1">
      <alignment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582-4511-B496-44323E2D05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0508431"/>
        <c:axId val="1920506031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920506031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0508431"/>
        <c:crosses val="max"/>
        <c:crossBetween val="between"/>
        <c:dispUnits>
          <c:builtInUnit val="hundreds"/>
        </c:dispUnits>
      </c:valAx>
      <c:catAx>
        <c:axId val="19205084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20506031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  <a:alpha val="98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DF4FE60A-F9F4-82C1-863D-811969DD7E29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200" b="0">
              <a:solidFill>
                <a:schemeClr val="tx1"/>
              </a:solidFill>
            </a:rPr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BF25DCB3-442B-BE7F-0F52-D9D01460D285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200" b="0">
              <a:solidFill>
                <a:schemeClr val="tx1"/>
              </a:solidFill>
            </a:rPr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TS" refreshedDate="45489.632533564814" backgroundQuery="1" createdVersion="8" refreshedVersion="8" minRefreshableVersion="3" recordCount="0" supportSubquery="1" supportAdvancedDrill="1" xr:uid="{4E173196-A57F-45AB-BDD7-08975FB6C519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64DF3EB-E61C-443E-AF04-CE90CB4CB6C6}" name="피벗 테이블1" cacheId="82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1" numFmtId="176"/>
    <dataField name="평균: 단가" fld="3" subtotal="average" baseField="0" baseItem="1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5">
            <a:lumMod val="40000"/>
            <a:lumOff val="60000"/>
          </a:schemeClr>
        </a:solidFill>
      </a:spPr>
      <a:bodyPr vertOverflow="clip" horzOverflow="clip" rtlCol="0" anchor="ctr"/>
      <a:lstStyle>
        <a:defPPr algn="ctr">
          <a:defRPr sz="1400" b="0">
            <a:solidFill>
              <a:schemeClr val="tx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A3" sqref="A3:F33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AND(MID(A3,4,1)&gt;="5",OR(MONTH(E3)=3,MONTH(E3)=9))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Normal="100" zoomScaleSheetLayoutView="100" workbookViewId="0">
      <selection activeCell="A7" sqref="A7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19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K35"/>
  <sheetViews>
    <sheetView workbookViewId="0">
      <selection activeCell="F32" sqref="F32:H35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  <col min="11" max="11" width="9.375" bestFit="1" customWidth="1"/>
  </cols>
  <sheetData>
    <row r="1" spans="1:11">
      <c r="A1" t="s">
        <v>98</v>
      </c>
    </row>
    <row r="2" spans="1:11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11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 t="shared" ref="H3:H28" si="0">IFERROR(TEXT(F3*G3,"#,###원"),"")</f>
        <v>20,470,000원</v>
      </c>
      <c r="I3" s="1"/>
      <c r="K3" s="25"/>
    </row>
    <row r="4" spans="1:11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1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si="0"/>
        <v>7,611,000원</v>
      </c>
      <c r="I4" s="1"/>
    </row>
    <row r="5" spans="1:11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1"/>
        <v>경인★염화리소짐정 90mg</v>
      </c>
      <c r="F5" s="11">
        <v>52000</v>
      </c>
      <c r="G5" s="1">
        <v>118</v>
      </c>
      <c r="H5" s="12" t="str">
        <f t="shared" si="0"/>
        <v>6,136,000원</v>
      </c>
      <c r="I5" s="1"/>
    </row>
    <row r="6" spans="1:11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1"/>
        <v>경인★파모티딘정 40mg</v>
      </c>
      <c r="F6" s="11">
        <v>119000</v>
      </c>
      <c r="G6" s="1">
        <v>89</v>
      </c>
      <c r="H6" s="12" t="str">
        <f t="shared" si="0"/>
        <v>10,591,000원</v>
      </c>
      <c r="I6" s="1"/>
    </row>
    <row r="7" spans="1:11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1"/>
        <v>극동 테녹시캄정 20mg</v>
      </c>
      <c r="F7" s="11">
        <v>312000</v>
      </c>
      <c r="G7" s="1">
        <v>89</v>
      </c>
      <c r="H7" s="12" t="str">
        <f t="shared" si="0"/>
        <v>27,768,000원</v>
      </c>
      <c r="I7" s="1"/>
    </row>
    <row r="8" spans="1:11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1"/>
        <v>아시클로버정 200mg</v>
      </c>
      <c r="F8" s="11">
        <v>458000</v>
      </c>
      <c r="G8" s="1">
        <v>118</v>
      </c>
      <c r="H8" s="12" t="str">
        <f t="shared" si="0"/>
        <v>54,044,000원</v>
      </c>
      <c r="I8" s="1"/>
    </row>
    <row r="9" spans="1:11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1"/>
        <v>파모티딘정 20mg</v>
      </c>
      <c r="F9" s="11">
        <v>39000</v>
      </c>
      <c r="G9" s="1" t="s">
        <v>115</v>
      </c>
      <c r="H9" s="12" t="str">
        <f t="shared" si="0"/>
        <v/>
      </c>
      <c r="I9" s="1"/>
    </row>
    <row r="10" spans="1:11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1"/>
        <v>국제★각시원정 10mg</v>
      </c>
      <c r="F10" s="11">
        <v>42000</v>
      </c>
      <c r="G10" s="1">
        <v>190</v>
      </c>
      <c r="H10" s="12" t="str">
        <f t="shared" si="0"/>
        <v>7,980,000원</v>
      </c>
      <c r="I10" s="1"/>
    </row>
    <row r="11" spans="1:11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1"/>
        <v>염화리소짐정 90mg</v>
      </c>
      <c r="F11" s="11">
        <v>62000</v>
      </c>
      <c r="G11" s="1">
        <v>105</v>
      </c>
      <c r="H11" s="12" t="str">
        <f t="shared" si="0"/>
        <v>6,510,000원</v>
      </c>
      <c r="I11" s="1"/>
    </row>
    <row r="12" spans="1:11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1"/>
        <v>아테놀올정 100mg</v>
      </c>
      <c r="F12" s="11">
        <v>155000</v>
      </c>
      <c r="G12" s="1">
        <v>103</v>
      </c>
      <c r="H12" s="12" t="str">
        <f t="shared" si="0"/>
        <v>15,965,000원</v>
      </c>
      <c r="I12" s="1"/>
    </row>
    <row r="13" spans="1:11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1"/>
        <v>프로치온아미드정 250mg</v>
      </c>
      <c r="F13" s="11">
        <v>80000</v>
      </c>
      <c r="G13" s="1">
        <v>139</v>
      </c>
      <c r="H13" s="12" t="str">
        <f t="shared" si="0"/>
        <v>11,120,000원</v>
      </c>
      <c r="I13" s="1"/>
    </row>
    <row r="14" spans="1:11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1"/>
        <v>노플록사신정 100mg</v>
      </c>
      <c r="F14" s="11">
        <v>125000</v>
      </c>
      <c r="G14" s="1">
        <v>134</v>
      </c>
      <c r="H14" s="12" t="str">
        <f t="shared" si="0"/>
        <v>16,750,000원</v>
      </c>
      <c r="I14" s="1"/>
    </row>
    <row r="15" spans="1:11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1"/>
        <v>딜티아젬서방정 30mg</v>
      </c>
      <c r="F15" s="11">
        <v>53000</v>
      </c>
      <c r="G15" s="1">
        <v>151</v>
      </c>
      <c r="H15" s="12" t="str">
        <f t="shared" si="0"/>
        <v>8,003,000원</v>
      </c>
      <c r="I15" s="1"/>
    </row>
    <row r="16" spans="1:11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1"/>
        <v>로딘정 200mg</v>
      </c>
      <c r="F16" s="11">
        <v>235000</v>
      </c>
      <c r="G16" s="1">
        <v>151</v>
      </c>
      <c r="H16" s="12" t="str">
        <f t="shared" si="0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1"/>
        <v>염산라니티딘정 300mg</v>
      </c>
      <c r="F17" s="11">
        <v>242000</v>
      </c>
      <c r="G17" s="1">
        <v>115</v>
      </c>
      <c r="H17" s="12" t="str">
        <f t="shared" si="0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1"/>
        <v>딜티아젬서방정 90mg</v>
      </c>
      <c r="F18" s="11">
        <v>159000</v>
      </c>
      <c r="G18" s="1">
        <v>124</v>
      </c>
      <c r="H18" s="12" t="str">
        <f t="shared" si="0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1"/>
        <v>간필정 20mg</v>
      </c>
      <c r="F19" s="11">
        <v>161000</v>
      </c>
      <c r="G19" s="1">
        <v>126</v>
      </c>
      <c r="H19" s="12" t="str">
        <f t="shared" si="0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1"/>
        <v>국제★니페디핀연질캅셀 10mg</v>
      </c>
      <c r="F20" s="11">
        <v>111000</v>
      </c>
      <c r="G20" s="1">
        <v>268</v>
      </c>
      <c r="H20" s="12" t="str">
        <f t="shared" si="0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1"/>
        <v>가티링정 150mg</v>
      </c>
      <c r="F21" s="11" t="s">
        <v>139</v>
      </c>
      <c r="G21" s="1"/>
      <c r="H21" s="12" t="str">
        <f t="shared" si="0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1"/>
        <v>국제★가티링정 300mg</v>
      </c>
      <c r="F22" s="11">
        <v>243000</v>
      </c>
      <c r="G22" s="1">
        <v>164</v>
      </c>
      <c r="H22" s="12" t="str">
        <f t="shared" si="0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1"/>
        <v>구루메포민정 500mg</v>
      </c>
      <c r="F23" s="11">
        <v>70000</v>
      </c>
      <c r="G23" s="1">
        <v>288</v>
      </c>
      <c r="H23" s="12" t="str">
        <f t="shared" si="0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1"/>
        <v>민중게로비솔주★10mg</v>
      </c>
      <c r="F24" s="11">
        <v>69710</v>
      </c>
      <c r="G24" s="1">
        <v>124</v>
      </c>
      <c r="H24" s="12" t="str">
        <f t="shared" si="0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1"/>
        <v>경인★파모티딘정 20mg</v>
      </c>
      <c r="F25" s="11">
        <v>66000</v>
      </c>
      <c r="G25" s="1">
        <v>118</v>
      </c>
      <c r="H25" s="12" t="str">
        <f t="shared" si="0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1"/>
        <v>건웅★미크로노마이신주사 60mg</v>
      </c>
      <c r="F26" s="11">
        <v>15790</v>
      </c>
      <c r="G26" s="1" t="s">
        <v>115</v>
      </c>
      <c r="H26" s="12" t="str">
        <f t="shared" si="0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1"/>
        <v>아테놀올정 50mg</v>
      </c>
      <c r="F27" s="11">
        <v>10300</v>
      </c>
      <c r="G27" s="1">
        <v>89</v>
      </c>
      <c r="H27" s="12" t="str">
        <f t="shared" si="0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1"/>
        <v>나릴정 50mg</v>
      </c>
      <c r="F28" s="11" t="s">
        <v>139</v>
      </c>
      <c r="G28" s="1"/>
      <c r="H28" s="12" t="str">
        <f t="shared" si="0"/>
        <v/>
      </c>
      <c r="I28" s="1"/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VLOOKUP(MIN(B3:B28),B3:C28,2,FALSE)</f>
        <v>건웅 미크로노마이신주사 60mg</v>
      </c>
      <c r="B32" s="45"/>
      <c r="C32" s="46"/>
      <c r="E32" s="1" t="s">
        <v>8</v>
      </c>
      <c r="F32" s="13">
        <f t="array" ref="F32">AVERAGE(IF(($E32=$D$3:$D$28)*(F$31=YEAR($B$3:$B$28))*($F$3:$F$28&gt;=50000),$G$3:$G$28))</f>
        <v>151</v>
      </c>
      <c r="G32" s="13">
        <f t="array" ref="G32">AVERAGE(IF(($E32=$D$3:$D$28)*(G$31=YEAR($B$3:$B$28))*($F$3:$F$28&gt;=50000),$G$3:$G$28))</f>
        <v>135</v>
      </c>
      <c r="H32" s="13">
        <f t="array" ref="H32">AVERAGE(IF(($E32=$D$3:$D$28)*(H$31=YEAR($B$3:$B$28))*($F$3:$F$28&gt;=50000),$G$3:$G$28))</f>
        <v>129</v>
      </c>
    </row>
    <row r="33" spans="5:8">
      <c r="E33" s="1" t="s">
        <v>25</v>
      </c>
      <c r="F33" s="13">
        <f t="array" ref="F33">AVERAGE(IF(($E33=$D$3:$D$28)*(F$31=YEAR($B$3:$B$28))*($F$3:$F$28&gt;=50000),$G$3:$G$28))</f>
        <v>118</v>
      </c>
      <c r="G33" s="13">
        <f t="array" ref="G33">AVERAGE(IF(($E33=$D$3:$D$28)*(G$31=YEAR($B$3:$B$28))*($F$3:$F$28&gt;=50000),$G$3:$G$28))</f>
        <v>110.5</v>
      </c>
      <c r="H33" s="13">
        <f t="array" ref="H33">AVERAGE(IF(($E33=$D$3:$D$28)*(H$31=YEAR($B$3:$B$28))*($F$3:$F$28&gt;=50000),$G$3:$G$28))</f>
        <v>89</v>
      </c>
    </row>
    <row r="34" spans="5:8">
      <c r="E34" s="1" t="s">
        <v>36</v>
      </c>
      <c r="F34" s="13">
        <f t="array" ref="F34">AVERAGE(IF(($E34=$D$3:$D$28)*(F$31=YEAR($B$3:$B$28))*($F$3:$F$28&gt;=50000),$G$3:$G$28))</f>
        <v>127.8</v>
      </c>
      <c r="G34" s="13">
        <f t="array" ref="G34">AVERAGE(IF(($E34=$D$3:$D$28)*(G$31=YEAR($B$3:$B$28))*($F$3:$F$28&gt;=50000),$G$3:$G$28))</f>
        <v>129</v>
      </c>
      <c r="H34" s="13">
        <f t="array" ref="H34">AVERAGE(IF(($E34=$D$3:$D$28)*(H$31=YEAR($B$3:$B$28))*($F$3:$F$28&gt;=50000),$G$3:$G$28))</f>
        <v>288</v>
      </c>
    </row>
    <row r="35" spans="5:8">
      <c r="E35" s="1" t="s">
        <v>119</v>
      </c>
      <c r="F35" s="13">
        <f t="array" ref="F35">AVERAGE(IF(($E35=$D$3:$D$28)*(F$31=YEAR($B$3:$B$28))*($F$3:$F$28&gt;=50000),$G$3:$G$28))</f>
        <v>80.333333333333329</v>
      </c>
      <c r="G35" s="13">
        <f t="array" ref="G35">AVERAGE(IF(($E35=$D$3:$D$28)*(G$31=YEAR($B$3:$B$28))*($F$3:$F$28&gt;=50000),$G$3:$G$28))</f>
        <v>124</v>
      </c>
      <c r="H35" s="13">
        <f t="array" ref="H35">AVERAGE(IF(($E35=$D$3:$D$28)*(H$31=YEAR($B$3:$B$28))*($F$3:$F$28&gt;=50000),$G$3:$G$28))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6FEF6-A522-4154-89A7-152DDE487CB3}">
  <sheetPr codeName="Sheet10">
    <outlinePr summaryBelow="0"/>
  </sheetPr>
  <dimension ref="B1:F11"/>
  <sheetViews>
    <sheetView showGridLines="0" workbookViewId="0">
      <selection activeCell="E2" sqref="E2:E8"/>
    </sheetView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29" t="s">
        <v>201</v>
      </c>
      <c r="C2" s="30"/>
      <c r="D2" s="36"/>
      <c r="E2" s="36"/>
      <c r="F2" s="36"/>
    </row>
    <row r="3" spans="2:6" collapsed="1">
      <c r="B3" s="28"/>
      <c r="C3" s="28"/>
      <c r="D3" s="37" t="s">
        <v>203</v>
      </c>
      <c r="E3" s="37" t="s">
        <v>199</v>
      </c>
      <c r="F3" s="37" t="s">
        <v>208</v>
      </c>
    </row>
    <row r="4" spans="2:6" ht="40.5" hidden="1" outlineLevel="1">
      <c r="B4" s="32"/>
      <c r="C4" s="32"/>
      <c r="E4" s="39" t="s">
        <v>200</v>
      </c>
      <c r="F4" s="39" t="s">
        <v>200</v>
      </c>
    </row>
    <row r="5" spans="2:6">
      <c r="B5" s="33" t="s">
        <v>202</v>
      </c>
      <c r="C5" s="34"/>
      <c r="D5" s="31"/>
      <c r="E5" s="31"/>
      <c r="F5" s="31"/>
    </row>
    <row r="6" spans="2:6" outlineLevel="1">
      <c r="B6" s="32"/>
      <c r="C6" s="32" t="s">
        <v>197</v>
      </c>
      <c r="D6" s="26">
        <v>0.12</v>
      </c>
      <c r="E6" s="38">
        <v>0.15</v>
      </c>
      <c r="F6" s="38">
        <v>0.1</v>
      </c>
    </row>
    <row r="7" spans="2:6">
      <c r="B7" s="33" t="s">
        <v>204</v>
      </c>
      <c r="C7" s="34"/>
      <c r="D7" s="31"/>
      <c r="E7" s="31"/>
      <c r="F7" s="31"/>
    </row>
    <row r="8" spans="2:6" ht="17.25" outlineLevel="1" thickBot="1">
      <c r="B8" s="35"/>
      <c r="C8" s="35" t="s">
        <v>198</v>
      </c>
      <c r="D8" s="27">
        <v>4433440</v>
      </c>
      <c r="E8" s="27">
        <v>4282300</v>
      </c>
      <c r="F8" s="27">
        <v>4534200</v>
      </c>
    </row>
    <row r="9" spans="2:6">
      <c r="B9" t="s">
        <v>205</v>
      </c>
    </row>
    <row r="10" spans="2:6">
      <c r="B10" t="s">
        <v>206</v>
      </c>
    </row>
    <row r="11" spans="2:6">
      <c r="B11" t="s">
        <v>207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H2" sqref="H2"/>
    </sheetView>
  </sheetViews>
  <sheetFormatPr defaultRowHeight="16.5"/>
  <cols>
    <col min="1" max="1" width="11" bestFit="1" customWidth="1"/>
    <col min="2" max="7" width="16.375" bestFit="1" customWidth="1"/>
    <col min="8" max="11" width="15.25" bestFit="1" customWidth="1"/>
    <col min="12" max="28" width="5.125" bestFit="1" customWidth="1"/>
    <col min="29" max="30" width="4" bestFit="1" customWidth="1"/>
    <col min="31" max="83" width="5.125" bestFit="1" customWidth="1"/>
    <col min="84" max="96" width="6.25" bestFit="1" customWidth="1"/>
    <col min="97" max="99" width="7.375" bestFit="1" customWidth="1"/>
    <col min="100" max="100" width="7.25" bestFit="1" customWidth="1"/>
    <col min="101" max="101" width="4" bestFit="1" customWidth="1"/>
    <col min="102" max="102" width="5.125" bestFit="1" customWidth="1"/>
    <col min="103" max="103" width="7.25" bestFit="1" customWidth="1"/>
    <col min="104" max="104" width="4" bestFit="1" customWidth="1"/>
    <col min="105" max="106" width="5.125" bestFit="1" customWidth="1"/>
    <col min="107" max="107" width="6.25" bestFit="1" customWidth="1"/>
    <col min="108" max="108" width="7.25" bestFit="1" customWidth="1"/>
    <col min="109" max="109" width="7.375" bestFit="1" customWidth="1"/>
  </cols>
  <sheetData>
    <row r="2" spans="1:7">
      <c r="B2" s="24" t="s">
        <v>210</v>
      </c>
      <c r="C2" s="24" t="s">
        <v>209</v>
      </c>
    </row>
    <row r="3" spans="1:7">
      <c r="B3" t="s">
        <v>211</v>
      </c>
      <c r="D3" t="s">
        <v>212</v>
      </c>
      <c r="F3" t="s">
        <v>213</v>
      </c>
    </row>
    <row r="4" spans="1:7">
      <c r="A4" s="24" t="s">
        <v>2</v>
      </c>
      <c r="B4" t="s">
        <v>195</v>
      </c>
      <c r="C4" t="s">
        <v>196</v>
      </c>
      <c r="D4" t="s">
        <v>195</v>
      </c>
      <c r="E4" t="s">
        <v>196</v>
      </c>
      <c r="F4" t="s">
        <v>195</v>
      </c>
      <c r="G4" t="s">
        <v>196</v>
      </c>
    </row>
    <row r="5" spans="1:7">
      <c r="A5" t="s">
        <v>52</v>
      </c>
      <c r="B5" s="40"/>
      <c r="C5" s="40"/>
      <c r="D5" s="40"/>
      <c r="E5" s="40"/>
      <c r="F5" s="40">
        <v>127.5</v>
      </c>
      <c r="G5" s="40">
        <v>348</v>
      </c>
    </row>
    <row r="6" spans="1:7">
      <c r="A6" t="s">
        <v>82</v>
      </c>
      <c r="B6" s="40">
        <v>187.33333333333334</v>
      </c>
      <c r="C6" s="40">
        <v>145</v>
      </c>
      <c r="D6" s="40">
        <v>185.25</v>
      </c>
      <c r="E6" s="40">
        <v>133.75</v>
      </c>
      <c r="F6" s="40">
        <v>191.5</v>
      </c>
      <c r="G6" s="40">
        <v>137</v>
      </c>
    </row>
    <row r="7" spans="1:7">
      <c r="A7" t="s">
        <v>193</v>
      </c>
      <c r="B7" s="40">
        <v>109.83333333333333</v>
      </c>
      <c r="C7" s="40">
        <v>1207.5</v>
      </c>
      <c r="D7" s="40">
        <v>84</v>
      </c>
      <c r="E7" s="40">
        <v>265.33333333333331</v>
      </c>
      <c r="F7" s="40">
        <v>106.25</v>
      </c>
      <c r="G7" s="40">
        <v>3745.75</v>
      </c>
    </row>
    <row r="8" spans="1:7">
      <c r="A8" t="s">
        <v>192</v>
      </c>
      <c r="B8" s="40"/>
      <c r="C8" s="40"/>
      <c r="D8" s="40">
        <v>134</v>
      </c>
      <c r="E8" s="40">
        <v>334</v>
      </c>
      <c r="F8" s="40"/>
      <c r="G8" s="40"/>
    </row>
    <row r="9" spans="1:7">
      <c r="A9" t="s">
        <v>36</v>
      </c>
      <c r="B9" s="40">
        <v>153.57142857142858</v>
      </c>
      <c r="C9" s="40">
        <v>3055.4285714285716</v>
      </c>
      <c r="D9" s="40">
        <v>128.66666666666666</v>
      </c>
      <c r="E9" s="40">
        <v>60.333333333333336</v>
      </c>
      <c r="F9" s="40">
        <v>163.6</v>
      </c>
      <c r="G9" s="40">
        <v>176.6</v>
      </c>
    </row>
    <row r="10" spans="1:7">
      <c r="A10" t="s">
        <v>69</v>
      </c>
      <c r="B10" s="40"/>
      <c r="C10" s="40"/>
      <c r="D10" s="40">
        <v>151</v>
      </c>
      <c r="E10" s="40">
        <v>709</v>
      </c>
      <c r="F10" s="40"/>
      <c r="G10" s="40"/>
    </row>
    <row r="11" spans="1:7">
      <c r="A11" t="s">
        <v>30</v>
      </c>
      <c r="B11" s="40">
        <v>167.5</v>
      </c>
      <c r="C11" s="40">
        <v>256.66666666666669</v>
      </c>
      <c r="D11" s="40">
        <v>126</v>
      </c>
      <c r="E11" s="40">
        <v>50.75</v>
      </c>
      <c r="F11" s="40">
        <v>184.4</v>
      </c>
      <c r="G11" s="40">
        <v>255.8</v>
      </c>
    </row>
    <row r="12" spans="1:7">
      <c r="A12" t="s">
        <v>25</v>
      </c>
      <c r="B12" s="40">
        <v>116.8</v>
      </c>
      <c r="C12" s="40">
        <v>388.2</v>
      </c>
      <c r="D12" s="40">
        <v>146.85714285714286</v>
      </c>
      <c r="E12" s="40">
        <v>3078.8571428571427</v>
      </c>
      <c r="F12" s="40">
        <v>205.2</v>
      </c>
      <c r="G12" s="40">
        <v>680.4</v>
      </c>
    </row>
    <row r="13" spans="1:7">
      <c r="A13" t="s">
        <v>13</v>
      </c>
      <c r="B13" s="40"/>
      <c r="C13" s="40"/>
      <c r="D13" s="40">
        <v>224</v>
      </c>
      <c r="E13" s="40">
        <v>182</v>
      </c>
      <c r="F13" s="40"/>
      <c r="G13" s="40"/>
    </row>
    <row r="14" spans="1:7">
      <c r="A14" t="s">
        <v>8</v>
      </c>
      <c r="B14" s="40">
        <v>163.23076923076923</v>
      </c>
      <c r="C14" s="40">
        <v>570.38461538461536</v>
      </c>
      <c r="D14" s="40">
        <v>154.1</v>
      </c>
      <c r="E14" s="40">
        <v>526</v>
      </c>
      <c r="F14" s="40">
        <v>128.6</v>
      </c>
      <c r="G14" s="40">
        <v>349.2</v>
      </c>
    </row>
    <row r="15" spans="1:7">
      <c r="A15" t="s">
        <v>194</v>
      </c>
      <c r="B15" s="40">
        <v>150.17500000000001</v>
      </c>
      <c r="C15" s="40">
        <v>999.1</v>
      </c>
      <c r="D15" s="40">
        <v>145.91176470588235</v>
      </c>
      <c r="E15" s="40">
        <v>875.05882352941171</v>
      </c>
      <c r="F15" s="40">
        <v>155</v>
      </c>
      <c r="G15" s="40">
        <v>757.84848484848487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tabSelected="1" workbookViewId="0">
      <selection activeCell="F4" sqref="F4:F8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1" show="0" sqref="G4">
    <scenario name="할인율 증가" locked="1" count="1" user="TS" comment="만든 사람 TS 날짜 2024-07-16">
      <inputCells r="G2" val="0.15" numFmtId="9"/>
    </scenario>
    <scenario name="할인율 감소" locked="1" count="1" user="TS" comment="만든 사람 TS 날짜 2024-07-16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E23A567E-0CC7-4B37-B622-48BA618E0207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T17" sqref="T17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시나리오 요약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TS</cp:lastModifiedBy>
  <cp:lastPrinted>2024-07-16T02:31:39Z</cp:lastPrinted>
  <dcterms:created xsi:type="dcterms:W3CDTF">2023-08-09T00:13:15Z</dcterms:created>
  <dcterms:modified xsi:type="dcterms:W3CDTF">2024-07-16T06:11:52Z</dcterms:modified>
</cp:coreProperties>
</file>