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기출연습\02 최신기출유형\06회\"/>
    </mc:Choice>
  </mc:AlternateContent>
  <xr:revisionPtr revIDLastSave="0" documentId="13_ncr:1_{FBF45BBE-8093-4A37-9EB9-9C6F2A2A7DAD}" xr6:coauthVersionLast="47" xr6:coauthVersionMax="47" xr10:uidLastSave="{00000000-0000-0000-0000-000000000000}"/>
  <bookViews>
    <workbookView xWindow="-108" yWindow="-108" windowWidth="23256" windowHeight="1257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F32" i="3" a="1"/>
  <c r="F32" i="3"/>
  <c r="G32" i="3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/>
  <c r="F33" i="3" a="1"/>
  <c r="F33" i="3"/>
  <c r="F34" i="3" a="1"/>
  <c r="F34" i="3"/>
  <c r="F35" i="3" a="1"/>
  <c r="F35" i="3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G4" i="5"/>
  <c r="G5" i="5"/>
  <c r="G6" i="5"/>
  <c r="G7" i="5"/>
  <c r="G8" i="5"/>
</calcChain>
</file>

<file path=xl/sharedStrings.xml><?xml version="1.0" encoding="utf-8"?>
<sst xmlns="http://schemas.openxmlformats.org/spreadsheetml/2006/main" count="343" uniqueCount="191">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</sst>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1" fontId="5" fillId="0" borderId="1" xfId="1" applyNumberFormat="1" applyFont="1" applyFill="1" applyBorder="1" applyAlignment="1">
      <alignment horizontal="right"/>
    </xf>
    <xf numFmtId="14" fontId="0" fillId="0" borderId="5" xfId="0" applyNumberForma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33"/>
  <sheetViews>
    <sheetView workbookViewId="0"/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workbookViewId="0"/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9">
        <v>150</v>
      </c>
    </row>
    <row r="6" spans="2:4">
      <c r="B6" s="7" t="s">
        <v>86</v>
      </c>
      <c r="C6" s="8">
        <v>42</v>
      </c>
      <c r="D6" s="9">
        <v>190</v>
      </c>
    </row>
    <row r="7" spans="2:4">
      <c r="B7" s="7" t="s">
        <v>48</v>
      </c>
      <c r="C7" s="8">
        <v>45</v>
      </c>
      <c r="D7" s="9">
        <v>139</v>
      </c>
    </row>
    <row r="8" spans="2:4">
      <c r="B8" s="7" t="s">
        <v>89</v>
      </c>
      <c r="C8" s="8">
        <v>159</v>
      </c>
      <c r="D8" s="9">
        <v>124</v>
      </c>
    </row>
    <row r="9" spans="2:4">
      <c r="B9" s="7" t="s">
        <v>90</v>
      </c>
      <c r="C9" s="8">
        <v>54</v>
      </c>
      <c r="D9" s="9">
        <v>129</v>
      </c>
    </row>
    <row r="10" spans="2:4">
      <c r="B10" s="7" t="s">
        <v>24</v>
      </c>
      <c r="C10" s="8">
        <v>120</v>
      </c>
      <c r="D10" s="9">
        <v>297</v>
      </c>
    </row>
    <row r="11" spans="2:4">
      <c r="B11" s="7" t="s">
        <v>91</v>
      </c>
      <c r="C11" s="8">
        <v>111</v>
      </c>
      <c r="D11" s="9">
        <v>268</v>
      </c>
    </row>
    <row r="12" spans="2:4">
      <c r="B12" s="7" t="s">
        <v>92</v>
      </c>
      <c r="C12" s="8">
        <v>4996</v>
      </c>
      <c r="D12" s="9">
        <v>118</v>
      </c>
    </row>
    <row r="13" spans="2:4">
      <c r="B13" s="7" t="s">
        <v>93</v>
      </c>
      <c r="C13" s="8">
        <v>15459</v>
      </c>
      <c r="D13" s="9">
        <v>134</v>
      </c>
    </row>
    <row r="14" spans="2:4">
      <c r="B14" s="7" t="s">
        <v>94</v>
      </c>
      <c r="C14" s="8">
        <v>448</v>
      </c>
      <c r="D14" s="9">
        <v>89</v>
      </c>
    </row>
    <row r="15" spans="2:4">
      <c r="B15" s="7" t="s">
        <v>77</v>
      </c>
      <c r="C15" s="8">
        <v>114</v>
      </c>
      <c r="D15" s="9">
        <v>118</v>
      </c>
    </row>
    <row r="16" spans="2:4">
      <c r="B16" s="7" t="s">
        <v>95</v>
      </c>
      <c r="C16" s="8">
        <v>441</v>
      </c>
      <c r="D16" s="9">
        <v>151</v>
      </c>
    </row>
    <row r="17" spans="2:4">
      <c r="B17" s="7" t="s">
        <v>96</v>
      </c>
      <c r="C17" s="8">
        <v>51</v>
      </c>
      <c r="D17" s="9">
        <v>89</v>
      </c>
    </row>
    <row r="18" spans="2:4">
      <c r="B18" s="7" t="s">
        <v>51</v>
      </c>
      <c r="C18" s="8">
        <v>82</v>
      </c>
      <c r="D18" s="9">
        <v>118</v>
      </c>
    </row>
    <row r="19" spans="2:4">
      <c r="B19" s="7" t="s">
        <v>97</v>
      </c>
      <c r="C19" s="8">
        <v>165</v>
      </c>
      <c r="D19" s="9">
        <v>165</v>
      </c>
    </row>
  </sheetData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workbookViewId="0">
      <selection activeCell="E3" sqref="E3:E28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10" t="s">
        <v>100</v>
      </c>
      <c r="F2" s="1" t="s">
        <v>3</v>
      </c>
      <c r="G2" s="1" t="s">
        <v>101</v>
      </c>
      <c r="H2" s="10" t="s">
        <v>102</v>
      </c>
      <c r="I2" s="10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1" t="str">
        <f>IF(LEFT(C3,2)=LEFT(D3,2),SUBSTITUTE(C3,"","★",1),C3)</f>
        <v>건웅 로딘정 100mg</v>
      </c>
      <c r="F3" s="12">
        <v>178000</v>
      </c>
      <c r="G3" s="1">
        <v>115</v>
      </c>
      <c r="H3" s="28" t="str">
        <f>TEXT(IFERROR(F3*G3,""),"#,###원")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1" t="str">
        <f t="shared" ref="E4:E28" si="0">IF(LEFT(C4,2)=LEFT(D4,2),SUBSTITUTE(C4,"","★",1),C4)</f>
        <v>국제 구루메포민정 250mg</v>
      </c>
      <c r="F4" s="12">
        <v>59000</v>
      </c>
      <c r="G4" s="1">
        <v>129</v>
      </c>
      <c r="H4" s="28" t="str">
        <f t="shared" ref="H4:H28" si="1">TEXT(IFERROR(F4*G4,""),"#,###원")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1" t="str">
        <f t="shared" si="0"/>
        <v>경인 염화리소짐정 90mg</v>
      </c>
      <c r="F5" s="12">
        <v>52000</v>
      </c>
      <c r="G5" s="1">
        <v>118</v>
      </c>
      <c r="H5" s="28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1" t="str">
        <f t="shared" si="0"/>
        <v>경인 파모티딘정 40mg</v>
      </c>
      <c r="F6" s="12">
        <v>119000</v>
      </c>
      <c r="G6" s="1">
        <v>89</v>
      </c>
      <c r="H6" s="28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1" t="str">
        <f t="shared" si="0"/>
        <v>극동 테녹시캄정 20mg</v>
      </c>
      <c r="F7" s="12">
        <v>312000</v>
      </c>
      <c r="G7" s="1">
        <v>89</v>
      </c>
      <c r="H7" s="28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1" t="str">
        <f t="shared" si="0"/>
        <v>아시클로버정 200mg</v>
      </c>
      <c r="F8" s="12">
        <v>458000</v>
      </c>
      <c r="G8" s="1">
        <v>118</v>
      </c>
      <c r="H8" s="28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1" t="str">
        <f t="shared" si="0"/>
        <v>파모티딘정 20mg</v>
      </c>
      <c r="F9" s="12">
        <v>39000</v>
      </c>
      <c r="G9" s="1" t="s">
        <v>115</v>
      </c>
      <c r="H9" s="28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1" t="str">
        <f t="shared" si="0"/>
        <v>국제 각시원정 10mg</v>
      </c>
      <c r="F10" s="12">
        <v>42000</v>
      </c>
      <c r="G10" s="1">
        <v>190</v>
      </c>
      <c r="H10" s="28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1" t="str">
        <f t="shared" si="0"/>
        <v>염화리소짐정 90mg</v>
      </c>
      <c r="F11" s="12">
        <v>62000</v>
      </c>
      <c r="G11" s="1">
        <v>105</v>
      </c>
      <c r="H11" s="28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1" t="str">
        <f t="shared" si="0"/>
        <v>아테놀올정 100mg</v>
      </c>
      <c r="F12" s="12">
        <v>155000</v>
      </c>
      <c r="G12" s="1">
        <v>103</v>
      </c>
      <c r="H12" s="28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1" t="str">
        <f t="shared" si="0"/>
        <v>프로치온아미드정 250mg</v>
      </c>
      <c r="F13" s="12">
        <v>80000</v>
      </c>
      <c r="G13" s="1">
        <v>139</v>
      </c>
      <c r="H13" s="28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1" t="str">
        <f t="shared" si="0"/>
        <v>노플록사신정 100mg</v>
      </c>
      <c r="F14" s="12">
        <v>125000</v>
      </c>
      <c r="G14" s="1">
        <v>134</v>
      </c>
      <c r="H14" s="28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1" t="str">
        <f t="shared" si="0"/>
        <v>딜티아젬서방정 30mg</v>
      </c>
      <c r="F15" s="12">
        <v>53000</v>
      </c>
      <c r="G15" s="1">
        <v>151</v>
      </c>
      <c r="H15" s="28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1" t="str">
        <f t="shared" si="0"/>
        <v>로딘정 200mg</v>
      </c>
      <c r="F16" s="12">
        <v>235000</v>
      </c>
      <c r="G16" s="1">
        <v>151</v>
      </c>
      <c r="H16" s="28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1" t="str">
        <f t="shared" si="0"/>
        <v>염산라니티딘정 300mg</v>
      </c>
      <c r="F17" s="12">
        <v>242000</v>
      </c>
      <c r="G17" s="1">
        <v>115</v>
      </c>
      <c r="H17" s="28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1" t="str">
        <f t="shared" si="0"/>
        <v>딜티아젬서방정 90mg</v>
      </c>
      <c r="F18" s="12">
        <v>159000</v>
      </c>
      <c r="G18" s="1">
        <v>124</v>
      </c>
      <c r="H18" s="28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1" t="str">
        <f t="shared" si="0"/>
        <v>간필정 20mg</v>
      </c>
      <c r="F19" s="12">
        <v>161000</v>
      </c>
      <c r="G19" s="1">
        <v>126</v>
      </c>
      <c r="H19" s="28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1" t="str">
        <f t="shared" si="0"/>
        <v>국제 니페디핀연질캅셀 10mg</v>
      </c>
      <c r="F20" s="12">
        <v>111000</v>
      </c>
      <c r="G20" s="1">
        <v>268</v>
      </c>
      <c r="H20" s="28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1" t="str">
        <f t="shared" si="0"/>
        <v>가티링정 150mg</v>
      </c>
      <c r="F21" s="12" t="s">
        <v>139</v>
      </c>
      <c r="G21" s="1"/>
      <c r="H21" s="28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1" t="str">
        <f t="shared" si="0"/>
        <v>국제 가티링정 300mg</v>
      </c>
      <c r="F22" s="12">
        <v>243000</v>
      </c>
      <c r="G22" s="1">
        <v>164</v>
      </c>
      <c r="H22" s="28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1" t="str">
        <f t="shared" si="0"/>
        <v>구루메포민정 500mg</v>
      </c>
      <c r="F23" s="12">
        <v>70000</v>
      </c>
      <c r="G23" s="1">
        <v>288</v>
      </c>
      <c r="H23" s="28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1" t="str">
        <f t="shared" si="0"/>
        <v>민중게로비솔주 10mg</v>
      </c>
      <c r="F24" s="12">
        <v>69710</v>
      </c>
      <c r="G24" s="1">
        <v>124</v>
      </c>
      <c r="H24" s="28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1" t="str">
        <f t="shared" si="0"/>
        <v>경인 파모티딘정 20mg</v>
      </c>
      <c r="F25" s="12">
        <v>66000</v>
      </c>
      <c r="G25" s="1">
        <v>118</v>
      </c>
      <c r="H25" s="28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1" t="str">
        <f t="shared" si="0"/>
        <v>건웅 미크로노마이신주사 60mg</v>
      </c>
      <c r="F26" s="12">
        <v>15790</v>
      </c>
      <c r="G26" s="1" t="s">
        <v>115</v>
      </c>
      <c r="H26" s="28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1" t="str">
        <f t="shared" si="0"/>
        <v>아테놀올정 50mg</v>
      </c>
      <c r="F27" s="12">
        <v>10300</v>
      </c>
      <c r="G27" s="1">
        <v>89</v>
      </c>
      <c r="H27" s="28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1" t="str">
        <f t="shared" si="0"/>
        <v>나릴정 50mg</v>
      </c>
      <c r="F28" s="12" t="s">
        <v>139</v>
      </c>
      <c r="G28" s="1"/>
      <c r="H28" s="28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10">
        <v>2018</v>
      </c>
      <c r="G31" s="10">
        <v>2019</v>
      </c>
      <c r="H31" s="10">
        <v>2020</v>
      </c>
    </row>
    <row r="32" spans="1:9">
      <c r="A32" s="29" t="e">
        <f>VLOOKUP(MIN($B$3:$B$28),$A$3:$D$28,3,0)</f>
        <v>#N/A</v>
      </c>
      <c r="B32" s="26"/>
      <c r="C32" s="27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7.399999999999999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/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10" t="s">
        <v>36</v>
      </c>
      <c r="D4" s="17">
        <v>458000</v>
      </c>
      <c r="E4" s="10">
        <v>11</v>
      </c>
      <c r="F4" s="10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2">
        <v>39000</v>
      </c>
      <c r="E5" s="1">
        <v>12</v>
      </c>
      <c r="F5" s="1" t="s">
        <v>157</v>
      </c>
      <c r="G5" s="12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2">
        <v>42000</v>
      </c>
      <c r="E6" s="1">
        <v>23</v>
      </c>
      <c r="F6" s="1" t="s">
        <v>158</v>
      </c>
      <c r="G6" s="12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2">
        <v>62000</v>
      </c>
      <c r="E7" s="1">
        <v>15</v>
      </c>
      <c r="F7" s="1" t="s">
        <v>157</v>
      </c>
      <c r="G7" s="12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2">
        <v>155000</v>
      </c>
      <c r="E8" s="1">
        <v>42</v>
      </c>
      <c r="F8" s="1" t="s">
        <v>159</v>
      </c>
      <c r="G8" s="12">
        <f>D8*E8*(1-$G$2)</f>
        <v>5728800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/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2">
        <v>14300</v>
      </c>
      <c r="D3" s="12">
        <v>13585</v>
      </c>
      <c r="E3" s="1">
        <v>95</v>
      </c>
    </row>
    <row r="4" spans="2:5">
      <c r="B4" s="1" t="s">
        <v>33</v>
      </c>
      <c r="C4" s="12">
        <v>10900</v>
      </c>
      <c r="D4" s="12">
        <v>11445</v>
      </c>
      <c r="E4" s="1">
        <v>105</v>
      </c>
    </row>
    <row r="5" spans="2:5">
      <c r="B5" s="1" t="s">
        <v>87</v>
      </c>
      <c r="C5" s="12">
        <v>18000</v>
      </c>
      <c r="D5" s="12">
        <v>27000</v>
      </c>
      <c r="E5" s="1">
        <v>150</v>
      </c>
    </row>
    <row r="6" spans="2:5">
      <c r="B6" s="1" t="s">
        <v>19</v>
      </c>
      <c r="C6" s="12">
        <v>13200</v>
      </c>
      <c r="D6" s="12">
        <v>11220</v>
      </c>
      <c r="E6" s="1">
        <v>85</v>
      </c>
    </row>
    <row r="7" spans="2:5">
      <c r="B7" s="1" t="s">
        <v>13</v>
      </c>
      <c r="C7" s="12">
        <v>10900</v>
      </c>
      <c r="D7" s="12">
        <v>9483</v>
      </c>
      <c r="E7" s="1">
        <v>87</v>
      </c>
    </row>
    <row r="8" spans="2:5">
      <c r="B8" s="1" t="s">
        <v>16</v>
      </c>
      <c r="C8" s="12">
        <v>11000</v>
      </c>
      <c r="D8" s="12">
        <v>20350</v>
      </c>
      <c r="E8" s="1">
        <v>185</v>
      </c>
    </row>
    <row r="9" spans="2:5">
      <c r="B9" s="1" t="s">
        <v>25</v>
      </c>
      <c r="C9" s="12">
        <v>28200</v>
      </c>
      <c r="D9" s="12">
        <v>33840</v>
      </c>
      <c r="E9" s="1">
        <v>120</v>
      </c>
    </row>
    <row r="10" spans="2:5">
      <c r="B10" s="1" t="s">
        <v>30</v>
      </c>
      <c r="C10" s="12">
        <v>11700</v>
      </c>
      <c r="D10" s="12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/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김민건</cp:lastModifiedBy>
  <dcterms:created xsi:type="dcterms:W3CDTF">2023-08-09T00:13:15Z</dcterms:created>
  <dcterms:modified xsi:type="dcterms:W3CDTF">2024-07-10T04:56:13Z</dcterms:modified>
</cp:coreProperties>
</file>