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8c2761aae189654/바탕 화면/"/>
    </mc:Choice>
  </mc:AlternateContent>
  <xr:revisionPtr revIDLastSave="220" documentId="8_{A97ADB5B-3489-4333-B725-4C35F9BF9C69}" xr6:coauthVersionLast="47" xr6:coauthVersionMax="47" xr10:uidLastSave="{CE61A169-399E-4CC0-A1C2-0386D8BCE8A2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1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6" i="1"/>
  <c r="G4" i="10"/>
  <c r="G5" i="10"/>
  <c r="G6" i="10"/>
  <c r="G7" i="10"/>
  <c r="G8" i="10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I13" i="3" a="1"/>
  <c r="I17" i="3" a="1"/>
  <c r="I26" i="3" a="1"/>
  <c r="I27" i="3" a="1"/>
  <c r="I5" i="3" a="1"/>
  <c r="I21" i="3" a="1"/>
  <c r="I6" i="3" a="1"/>
  <c r="I14" i="3" a="1"/>
  <c r="I22" i="3" a="1"/>
  <c r="I25" i="3" a="1"/>
  <c r="I10" i="3" a="1"/>
  <c r="I11" i="3" a="1"/>
  <c r="I12" i="3" a="1"/>
  <c r="I20" i="3" a="1"/>
  <c r="I7" i="3" a="1"/>
  <c r="I15" i="3" a="1"/>
  <c r="I23" i="3" a="1"/>
  <c r="I8" i="3" a="1"/>
  <c r="I16" i="3" a="1"/>
  <c r="I24" i="3" a="1"/>
  <c r="I9" i="3" a="1"/>
  <c r="I18" i="3" a="1"/>
  <c r="I19" i="3" a="1"/>
  <c r="I4" i="3" a="1"/>
  <c r="I28" i="3" a="1"/>
  <c r="I3" i="3" a="1"/>
  <c r="I28" i="3" l="1"/>
  <c r="I4" i="3"/>
  <c r="I19" i="3"/>
  <c r="I18" i="3"/>
  <c r="I9" i="3"/>
  <c r="I24" i="3"/>
  <c r="I16" i="3"/>
  <c r="I8" i="3"/>
  <c r="I23" i="3"/>
  <c r="I15" i="3"/>
  <c r="I7" i="3"/>
  <c r="I20" i="3"/>
  <c r="I12" i="3"/>
  <c r="I11" i="3"/>
  <c r="I10" i="3"/>
  <c r="I25" i="3"/>
  <c r="I22" i="3"/>
  <c r="I14" i="3"/>
  <c r="I6" i="3"/>
  <c r="I21" i="3"/>
  <c r="I5" i="3"/>
  <c r="I27" i="3"/>
  <c r="I26" i="3"/>
  <c r="I17" i="3"/>
  <c r="I13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B269E2C-19CE-41EA-935E-B66C8D8C92F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5891E96-07B9-4771-B41C-9A773762082A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kimhe\OneDrive\바탕 화면\판매정보.txt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<sst xmlns="http://schemas.openxmlformats.org/spreadsheetml/2006/main" count="406" uniqueCount="222">
  <si>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</si>
  <si>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</si>
  <si>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</si>
  <si>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</si>
  <si>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</si>
  <si>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</si>
  <si>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</si>
  <si>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</si>
  <si>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</si>
  <si>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</si>
  <si>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</si>
  <si>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</si>
  <si>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</si>
  <si>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</si>
  <si>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</si>
  <si>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</si>
  <si>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</si>
  <si>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</si>
  <si>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</si>
  <si>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</si>
  <si>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</si>
  <si>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</si>
  <si>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</si>
  <si>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</si>
  <si>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</si>
  <si>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</si>
  <si>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</si>
  <si>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</si>
  <si>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</si>
  <si>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</si>
  <si>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</si>
  <si>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</si>
  <si>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</si>
  <si>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</si>
  <si>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</si>
  <si>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</si>
  <si>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</si>
  <si>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</si>
  <si>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</si>
  <si>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</si>
  <si>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</si>
  <si>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</si>
  <si>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</si>
  <si>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</si>
  <si>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</si>
  <si>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</si>
  <si>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</si>
  <si>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</si>
  <si>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</si>
  <si>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</si>
  <si>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</si>
  <si>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</si>
  <si>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</si>
  <si>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</si>
  <si>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</si>
  <si>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</si>
  <si>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</si>
  <si>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</si>
  <si>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</si>
  <si>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</si>
  <si>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</si>
  <si>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</si>
  <si>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</si>
  <si>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</si>
  <si>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</si>
  <si>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</si>
  <si>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</si>
  <si>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</si>
  <si>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</si>
  <si>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</si>
  <si>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</si>
  <si>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</si>
  <si>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</si>
  <si>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</si>
  <si>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</si>
  <si>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</si>
  <si>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</si>
  <si>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</si>
  <si>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</si>
  <si>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</si>
  <si>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</si>
  <si>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</si>
  <si>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</si>
  <si>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</si>
  <si>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</si>
  <si>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</si>
  <si>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</si>
  <si>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</si>
  <si>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</si>
  <si>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</si>
  <si>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</si>
  <si>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</si>
  <si>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</si>
  <si>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</si>
  <si>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</si>
  <si>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</si>
  <si>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</si>
  <si>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</si>
  <si>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</si>
  <si>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</si>
  <si>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</si>
  <si>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</si>
  <si>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</si>
  <si>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</si>
  <si>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</si>
  <si>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</si>
  <si>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</si>
  <si>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</si>
  <si>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</si>
  <si>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</si>
  <si>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</si>
  <si>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</si>
  <si>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</si>
  <si>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</si>
  <si>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</si>
  <si>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</si>
  <si>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</si>
  <si>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</si>
  <si>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</si>
  <si>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</si>
  <si>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</si>
  <si>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</si>
  <si>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</si>
  <si>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</si>
  <si>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</si>
  <si>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</si>
  <si>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</si>
  <si>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</si>
  <si>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</si>
  <si>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</si>
  <si>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</si>
  <si>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</si>
  <si>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</si>
  <si>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</si>
  <si>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</si>
  <si>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</si>
  <si>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</si>
  <si>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</si>
  <si>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</si>
  <si>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</si>
  <si>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</si>
  <si>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</si>
  <si>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</si>
  <si>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</si>
  <si>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</si>
  <si>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</si>
  <si>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</si>
  <si>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</si>
  <si>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</si>
  <si>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</si>
  <si>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</si>
  <si>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</si>
  <si>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</si>
  <si>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</si>
  <si>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</si>
  <si>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</si>
  <si>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</si>
  <si>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</si>
  <si>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</si>
  <si>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</si>
  <si>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</si>
  <si>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</si>
  <si>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</si>
  <si>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</si>
  <si>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</si>
  <si>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</si>
  <si>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</si>
  <si>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</si>
  <si>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</si>
  <si>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</si>
  <si>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</si>
  <si>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</si>
  <si>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</si>
  <si>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</si>
  <si>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</si>
  <si>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</si>
  <si>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</si>
  <si>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</si>
  <si>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</si>
  <si>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</si>
  <si>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</si>
  <si>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</si>
  <si>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</si>
  <si>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</si>
  <si>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</si>
  <si>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</si>
  <si>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</si>
  <si>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</si>
  <si>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</si>
  <si>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</si>
  <si>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</si>
  <si>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</si>
  <si>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</si>
  <si>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</si>
  <si>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</si>
  <si>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</si>
  <si>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총합계</t>
  </si>
  <si>
    <t>근화제약</t>
  </si>
  <si>
    <t>대화제약</t>
  </si>
  <si>
    <t>평균: 실적</t>
  </si>
  <si>
    <t>평균: 단가</t>
  </si>
  <si>
    <t>값</t>
  </si>
  <si>
    <t>등록일자(연도)</t>
  </si>
  <si>
    <t>2018</t>
  </si>
  <si>
    <t>2019</t>
  </si>
  <si>
    <t>2020</t>
  </si>
  <si>
    <t>$G$2</t>
  </si>
  <si>
    <t>$G$4</t>
  </si>
  <si>
    <t>$G$5</t>
  </si>
  <si>
    <t>$G$6</t>
  </si>
  <si>
    <t>$G$7</t>
  </si>
  <si>
    <t>$G$8</t>
  </si>
  <si>
    <t>할인율 증가</t>
  </si>
  <si>
    <t>만든 사람 김희진 날짜 2024-08-26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</si>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</sst>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A7-49B9-840B-01D6174B3C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5202640"/>
        <c:axId val="1525201680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525201680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25202640"/>
        <c:crosses val="max"/>
        <c:crossBetween val="between"/>
      </c:valAx>
      <c:catAx>
        <c:axId val="15252026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25201680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56EF103D-90B5-58A0-8069-63ACB4527878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2C9C5A3-2D04-CB5A-3A87-7BD57AC237DE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희진" refreshedDate="45530.568398148149" backgroundQuery="1" createdVersion="8" refreshedVersion="8" minRefreshableVersion="3" recordCount="0" supportSubquery="1" supportAdvancedDrill="1" xr:uid="{013FB057-ED06-4C1B-828E-B3645797CB14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9" level="32767"/>
    <cacheField name="[Measures].[평균: 단가]" caption="평균: 단가" numFmtId="0" hierarchy="10" level="32767"/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3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0FFA28-7B75-4C75-B73B-84D7620E9958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compact="0" showAll="0" defaultSubtotal="0"/>
    <pivotField dataField="1" compact="0" showAll="0" defaultSubtotal="0"/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1" subtotal="average" baseField="0" baseItem="0" numFmtId="176"/>
    <dataField name="평균: 단가" fld="2" subtotal="average" baseField="0" baseItem="2" numFmtId="176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6" workbookViewId="0">
      <selection activeCell="C28" sqref="C28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1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1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1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1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1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1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1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1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1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1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1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1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1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1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1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1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1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1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1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1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1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1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1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1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1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1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1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1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1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1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1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AND(MID(A3,4,1)*1&gt;=5,OR(MONTH(E3)=3,MONTH(E3)=9))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1">
        <v>43533</v>
      </c>
      <c r="D39" s="1">
        <v>297</v>
      </c>
    </row>
    <row r="40" spans="1:6">
      <c r="A40" s="1" t="s">
        <v>9</v>
      </c>
      <c r="B40" s="3" t="s">
        <v>10</v>
      </c>
      <c r="C40" s="1">
        <v>43533</v>
      </c>
      <c r="D40" s="1">
        <v>144</v>
      </c>
    </row>
    <row r="41" spans="1:6">
      <c r="A41" s="1" t="s">
        <v>37</v>
      </c>
      <c r="B41" s="3" t="s">
        <v>38</v>
      </c>
      <c r="C41" s="1">
        <v>43533</v>
      </c>
      <c r="D41" s="1">
        <v>224</v>
      </c>
    </row>
    <row r="42" spans="1:6">
      <c r="A42" s="1" t="s">
        <v>39</v>
      </c>
      <c r="B42" s="3" t="s">
        <v>40</v>
      </c>
      <c r="C42" s="1">
        <v>43736</v>
      </c>
      <c r="D42" s="1">
        <v>144</v>
      </c>
    </row>
    <row r="43" spans="1:6">
      <c r="A43" s="1" t="s">
        <v>47</v>
      </c>
      <c r="B43" s="3" t="s">
        <v>48</v>
      </c>
      <c r="C43" s="1">
        <v>43533</v>
      </c>
      <c r="D43" s="1">
        <v>139</v>
      </c>
    </row>
    <row r="44" spans="1:6">
      <c r="A44" s="1" t="s">
        <v>62</v>
      </c>
      <c r="B44" s="3" t="s">
        <v>63</v>
      </c>
      <c r="C44" s="1">
        <v>43736</v>
      </c>
      <c r="D44" s="1">
        <v>268</v>
      </c>
    </row>
    <row r="45" spans="1:6">
      <c r="A45" s="1" t="s">
        <v>65</v>
      </c>
      <c r="B45" s="3" t="s">
        <v>66</v>
      </c>
      <c r="C45" s="1">
        <v>43533</v>
      </c>
      <c r="D45" s="1">
        <v>89</v>
      </c>
    </row>
    <row r="46" spans="1:6">
      <c r="A46" s="1" t="s">
        <v>73</v>
      </c>
      <c r="B46" s="3" t="s">
        <v>74</v>
      </c>
      <c r="C46" s="1">
        <v>43736</v>
      </c>
      <c r="D46" s="1">
        <v>129</v>
      </c>
    </row>
    <row r="47" spans="1:6">
      <c r="A47" s="1" t="s">
        <v>80</v>
      </c>
      <c r="B47" s="3" t="s">
        <v>81</v>
      </c>
      <c r="C47" s="1">
        <v>42438</v>
      </c>
      <c r="D47" s="1">
        <v>89</v>
      </c>
    </row>
  </sheetData>
  <phoneticPr fontId="1" type="noConversion"/>
  <conditionalFormatting sqref="A3:F33">
    <cfRule type="expression" dxfId="1" priority="2">
      <formula>AND(RIGHT($A3,3)&gt;="160",$C3&lt;&gt;"극동제약")</formula>
    </cfRule>
  </conditionalFormatting>
  <conditionalFormatting sqref="P6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topLeftCell="B10" zoomScale="118" zoomScaleNormal="100" workbookViewId="0">
      <selection activeCell="E20" sqref="E20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rowBreaks count="1" manualBreakCount="1">
    <brk id="19" max="16383" man="1"/>
  </rowBreaks>
  <colBreaks count="1" manualBreakCount="1">
    <brk id="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22" workbookViewId="0">
      <selection activeCell="F32" sqref="F32:H35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IFERROR(TEXT(F3*G3,"#,##0원"),"")</f>
        <v>20,470,000원</v>
      </c>
      <c r="I3" s="1" t="str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IFERROR(TEXT(F4*G4,"#,##0원"),"")</f>
        <v>7,611,000원</v>
      </c>
      <c r="I4" s="1" t="str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VLOOKUP(MIN(B3:B28),B3:C28,2,0)</f>
        <v>건웅 미크로노마이신주사 60mg</v>
      </c>
      <c r="B32" s="45"/>
      <c r="C32" s="46"/>
      <c r="E32" s="1" t="s">
        <v>8</v>
      </c>
      <c r="F32" s="13">
        <f t="array" ref="F32">AVERAGE((IF(($D$3:$D$28=$E32)*(YEAR($B$3:$B$28)=F$31)*($F$3:$F$28&gt;=50000),$G$3:$G$28)))</f>
        <v>151</v>
      </c>
      <c r="G32" s="13">
        <f t="array" ref="G32">AVERAGE((IF(($D$3:$D$28=$E32)*(YEAR($B$3:$B$28)=G$31)*($F$3:$F$28&gt;=50000),$G$3:$G$28)))</f>
        <v>135</v>
      </c>
      <c r="H32" s="13">
        <f t="array" ref="H32">AVERAGE((IF(($D$3:$D$28=$E32)*(YEAR($B$3:$B$28)=H$31)*($F$3:$F$28&gt;=50000),$G$3:$G$28)))</f>
        <v>129</v>
      </c>
    </row>
    <row r="33" spans="5:8">
      <c r="E33" s="1" t="s">
        <v>25</v>
      </c>
      <c r="F33" s="13">
        <f t="array" ref="F33">AVERAGE((IF(($D$3:$D$28=$E33)*(YEAR($B$3:$B$28)=F$31)*($F$3:$F$28&gt;=50000),$G$3:$G$28)))</f>
        <v>118</v>
      </c>
      <c r="G33" s="13">
        <f t="array" ref="G33">AVERAGE((IF(($D$3:$D$28=$E33)*(YEAR($B$3:$B$28)=G$31)*($F$3:$F$28&gt;=50000),$G$3:$G$28)))</f>
        <v>110.5</v>
      </c>
      <c r="H33" s="13">
        <f t="array" ref="H33">AVERAGE((IF(($D$3:$D$28=$E33)*(YEAR($B$3:$B$28)=H$31)*($F$3:$F$28&gt;=50000),$G$3:$G$28)))</f>
        <v>89</v>
      </c>
    </row>
    <row r="34" spans="5:8">
      <c r="E34" s="1" t="s">
        <v>36</v>
      </c>
      <c r="F34" s="13">
        <f t="array" ref="F34">AVERAGE((IF(($D$3:$D$28=$E34)*(YEAR($B$3:$B$28)=F$31)*($F$3:$F$28&gt;=50000),$G$3:$G$28)))</f>
        <v>127.8</v>
      </c>
      <c r="G34" s="13">
        <f t="array" ref="G34">AVERAGE((IF(($D$3:$D$28=$E34)*(YEAR($B$3:$B$28)=G$31)*($F$3:$F$28&gt;=50000),$G$3:$G$28)))</f>
        <v>129</v>
      </c>
      <c r="H34" s="13">
        <f t="array" ref="H34">AVERAGE((IF(($D$3:$D$28=$E34)*(YEAR($B$3:$B$28)=H$31)*($F$3:$F$28&gt;=50000),$G$3:$G$28)))</f>
        <v>288</v>
      </c>
    </row>
    <row r="35" spans="5:8">
      <c r="E35" s="1" t="s">
        <v>119</v>
      </c>
      <c r="F35" s="13">
        <f t="array" ref="F35">AVERAGE((IF(($D$3:$D$28=$E35)*(YEAR($B$3:$B$28)=F$31)*($F$3:$F$28&gt;=50000),$G$3:$G$28)))</f>
        <v>80.333333333333329</v>
      </c>
      <c r="G35" s="13">
        <f t="array" ref="G35">AVERAGE((IF(($D$3:$D$28=$E35)*(YEAR($B$3:$B$28)=G$31)*($F$3:$F$28&gt;=50000),$G$3:$G$28)))</f>
        <v>124</v>
      </c>
      <c r="H35" s="13">
        <f t="array" ref="H35">AVERAGE((IF(($D$3:$D$28=$E35)*(YEAR($B$3:$B$28)=H$31)*($F$3:$F$28&gt;=50000),$G$3:$G$28)))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C7" sqref="C7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  <col min="10" max="11" width="14.19921875" bestFit="1" customWidth="1"/>
  </cols>
  <sheetData>
    <row r="2" spans="1:7">
      <c r="B2" s="24" t="s">
        <v>202</v>
      </c>
      <c r="C2" s="24" t="s">
        <v>201</v>
      </c>
    </row>
    <row r="3" spans="1:7">
      <c r="B3" t="s">
        <v>203</v>
      </c>
      <c r="D3" t="s">
        <v>204</v>
      </c>
      <c r="F3" t="s">
        <v>205</v>
      </c>
    </row>
    <row r="4" spans="1:7">
      <c r="A4" s="24" t="s">
        <v>2</v>
      </c>
      <c r="B4" t="s">
        <v>199</v>
      </c>
      <c r="C4" t="s">
        <v>200</v>
      </c>
      <c r="D4" t="s">
        <v>199</v>
      </c>
      <c r="E4" t="s">
        <v>200</v>
      </c>
      <c r="F4" t="s">
        <v>199</v>
      </c>
      <c r="G4" t="s">
        <v>200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198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197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196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BD2C9-21CF-4909-B54A-03469EAF3E5E}">
  <sheetPr codeName="Sheet6">
    <outlinePr summaryBelow="0"/>
  </sheetPr>
  <dimension ref="B1:F15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0" t="s">
        <v>215</v>
      </c>
      <c r="C2" s="31"/>
      <c r="D2" s="37"/>
      <c r="E2" s="37"/>
      <c r="F2" s="37"/>
    </row>
    <row r="3" spans="2:6" collapsed="1">
      <c r="B3" s="29"/>
      <c r="C3" s="29"/>
      <c r="D3" s="38" t="s">
        <v>217</v>
      </c>
      <c r="E3" s="38" t="s">
        <v>212</v>
      </c>
      <c r="F3" s="38" t="s">
        <v>214</v>
      </c>
    </row>
    <row r="4" spans="2:6" ht="46.8" hidden="1" outlineLevel="1">
      <c r="B4" s="33"/>
      <c r="C4" s="33"/>
      <c r="E4" s="40" t="s">
        <v>213</v>
      </c>
      <c r="F4" s="40" t="s">
        <v>213</v>
      </c>
    </row>
    <row r="5" spans="2:6">
      <c r="B5" s="34" t="s">
        <v>216</v>
      </c>
      <c r="C5" s="35"/>
      <c r="D5" s="32"/>
      <c r="E5" s="32"/>
      <c r="F5" s="32"/>
    </row>
    <row r="6" spans="2:6" outlineLevel="1">
      <c r="B6" s="33"/>
      <c r="C6" s="33" t="s">
        <v>206</v>
      </c>
      <c r="D6" s="26">
        <v>0.12</v>
      </c>
      <c r="E6" s="39">
        <v>0.15</v>
      </c>
      <c r="F6" s="39">
        <v>0.1</v>
      </c>
    </row>
    <row r="7" spans="2:6">
      <c r="B7" s="34" t="s">
        <v>218</v>
      </c>
      <c r="C7" s="35"/>
      <c r="D7" s="32"/>
      <c r="E7" s="32"/>
      <c r="F7" s="32"/>
    </row>
    <row r="8" spans="2:6" outlineLevel="1">
      <c r="B8" s="33"/>
      <c r="C8" s="33" t="s">
        <v>207</v>
      </c>
      <c r="D8" s="27">
        <v>4433440</v>
      </c>
      <c r="E8" s="27">
        <v>4282300</v>
      </c>
      <c r="F8" s="27">
        <v>4534200</v>
      </c>
    </row>
    <row r="9" spans="2:6" outlineLevel="1">
      <c r="B9" s="33"/>
      <c r="C9" s="33" t="s">
        <v>208</v>
      </c>
      <c r="D9" s="27">
        <v>411840</v>
      </c>
      <c r="E9" s="27">
        <v>397800</v>
      </c>
      <c r="F9" s="27">
        <v>421200</v>
      </c>
    </row>
    <row r="10" spans="2:6" outlineLevel="1">
      <c r="B10" s="33"/>
      <c r="C10" s="33" t="s">
        <v>209</v>
      </c>
      <c r="D10" s="27">
        <v>850080</v>
      </c>
      <c r="E10" s="27">
        <v>821100</v>
      </c>
      <c r="F10" s="27">
        <v>869400</v>
      </c>
    </row>
    <row r="11" spans="2:6" outlineLevel="1">
      <c r="B11" s="33"/>
      <c r="C11" s="33" t="s">
        <v>210</v>
      </c>
      <c r="D11" s="27">
        <v>818400</v>
      </c>
      <c r="E11" s="27">
        <v>790500</v>
      </c>
      <c r="F11" s="27">
        <v>837000</v>
      </c>
    </row>
    <row r="12" spans="2:6" ht="18" outlineLevel="1" thickBot="1">
      <c r="B12" s="36"/>
      <c r="C12" s="36" t="s">
        <v>211</v>
      </c>
      <c r="D12" s="28">
        <v>5728800</v>
      </c>
      <c r="E12" s="28">
        <v>5533500</v>
      </c>
      <c r="F12" s="28">
        <v>5859000</v>
      </c>
    </row>
    <row r="13" spans="2:6">
      <c r="B13" t="s">
        <v>219</v>
      </c>
    </row>
    <row r="14" spans="2:6">
      <c r="B14" t="s">
        <v>220</v>
      </c>
    </row>
    <row r="15" spans="2:6">
      <c r="B15" t="s">
        <v>221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463D6-464A-488E-A2C6-EAAAF95ABBB8}">
  <sheetPr codeName="Sheet9"/>
  <dimension ref="A2:G8"/>
  <sheetViews>
    <sheetView workbookViewId="0">
      <selection activeCell="F4" sqref="F4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 G5 G6 G7 G8">
    <scenario name="할인율 증가" locked="1" count="1" user="김희진" comment="만든 사람 김희진 날짜 2024-08-26">
      <inputCells r="G2" val="0.15" numFmtId="9"/>
    </scenario>
    <scenario name="할인율 감소" locked="1" count="1" user="김희진" comment="만든 사람 김희진 날짜 2024-08-26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7C3CA157-3998-4D65-A6A6-38F3A365036F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3" workbookViewId="0">
      <selection activeCell="L26" sqref="L26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I12" sqref="I12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희진 김</cp:lastModifiedBy>
  <cp:lastPrinted>2024-08-29T04:02:01Z</cp:lastPrinted>
  <dcterms:created xsi:type="dcterms:W3CDTF">2023-08-09T00:13:15Z</dcterms:created>
  <dcterms:modified xsi:type="dcterms:W3CDTF">2024-08-29T04:10:21Z</dcterms:modified>
</cp:coreProperties>
</file>