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8_{730C419B-2BB0-485D-A020-AE18C3DF9E16}" xr6:coauthVersionLast="47" xr6:coauthVersionMax="47" xr10:uidLastSave="{00000000-0000-0000-0000-000000000000}"/>
  <bookViews>
    <workbookView xWindow="-110" yWindow="-110" windowWidth="19420" windowHeight="1030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'기본작업-1'!$A$2:$F$36</definedName>
    <definedName name="_xleta.SUBSTITUTE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s="1" a="1"/>
  <c r="H32" i="3" s="1"/>
  <c r="F33" i="3" a="1"/>
  <c r="F33" i="3" s="1"/>
  <c r="F34" i="3" a="1"/>
  <c r="F34" i="3" s="1"/>
  <c r="F35" i="3" a="1"/>
  <c r="F35" i="3" s="1"/>
  <c r="F32" i="3" a="1"/>
  <c r="F32" i="3" s="1"/>
  <c r="A32" i="3"/>
  <c r="H3" i="3"/>
  <c r="H27" i="3"/>
  <c r="H28" i="3"/>
  <c r="H17" i="3"/>
  <c r="H18" i="3"/>
  <c r="H19" i="3"/>
  <c r="H20" i="3"/>
  <c r="H21" i="3"/>
  <c r="H22" i="3"/>
  <c r="H23" i="3"/>
  <c r="H24" i="3"/>
  <c r="H25" i="3"/>
  <c r="H26" i="3"/>
  <c r="H9" i="3"/>
  <c r="H10" i="3"/>
  <c r="H11" i="3"/>
  <c r="H12" i="3"/>
  <c r="H13" i="3"/>
  <c r="H14" i="3"/>
  <c r="H15" i="3"/>
  <c r="H16" i="3"/>
  <c r="H4" i="3"/>
  <c r="H5" i="3"/>
  <c r="H6" i="3"/>
  <c r="H7" i="3"/>
  <c r="H8" i="3"/>
  <c r="E28" i="3"/>
  <c r="E16" i="3"/>
  <c r="E17" i="3"/>
  <c r="E18" i="3"/>
  <c r="E19" i="3"/>
  <c r="E20" i="3"/>
  <c r="E21" i="3"/>
  <c r="E22" i="3"/>
  <c r="E23" i="3"/>
  <c r="E24" i="3"/>
  <c r="E25" i="3"/>
  <c r="E26" i="3"/>
  <c r="E27" i="3"/>
  <c r="E4" i="3"/>
  <c r="E5" i="3"/>
  <c r="E6" i="3"/>
  <c r="E7" i="3"/>
  <c r="E8" i="3"/>
  <c r="E9" i="3"/>
  <c r="E10" i="3"/>
  <c r="E11" i="3"/>
  <c r="E12" i="3"/>
  <c r="E13" i="3"/>
  <c r="E14" i="3"/>
  <c r="E15" i="3"/>
  <c r="E3" i="3"/>
  <c r="A36" i="1" a="1"/>
  <c r="A36" i="1" s="1"/>
  <c r="G4" i="5"/>
  <c r="G5" i="5"/>
  <c r="G6" i="5"/>
  <c r="G7" i="5"/>
  <c r="G8" i="5"/>
</calcChain>
</file>

<file path=xl/sharedStrings.xml><?xml version="1.0" encoding="utf-8"?>
<sst xmlns="http://schemas.openxmlformats.org/spreadsheetml/2006/main" count="411" uniqueCount="196">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</sst>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4" xfId="0" applyBorder="1" applyProtection="1">
      <alignment vertical="center"/>
      <protection locked="0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72"/>
  <sheetViews>
    <sheetView workbookViewId="0">
      <selection activeCell="J8" sqref="J8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8" t="s">
        <v>195</v>
      </c>
      <c r="B35" s="29"/>
      <c r="C35" s="28"/>
    </row>
    <row r="36" spans="1:6">
      <c r="A36" t="b">
        <f t="array" ref="A36">AND(MID(A3,4,1)&gt;="5",OR(MONTH(E3)=3,MONTH(E3)=9))</f>
        <v>1</v>
      </c>
    </row>
    <row r="38" spans="1:6">
      <c r="A38" t="s">
        <v>191</v>
      </c>
      <c r="B38" t="s">
        <v>192</v>
      </c>
      <c r="C38" t="s">
        <v>193</v>
      </c>
      <c r="D38" t="s">
        <v>194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11</v>
      </c>
      <c r="B41" s="3" t="s">
        <v>12</v>
      </c>
      <c r="C41" s="2">
        <v>43957</v>
      </c>
      <c r="D41" s="1">
        <v>115</v>
      </c>
    </row>
    <row r="42" spans="1:6">
      <c r="A42" s="1" t="s">
        <v>14</v>
      </c>
      <c r="B42" s="3" t="s">
        <v>15</v>
      </c>
      <c r="C42" s="2">
        <v>43957</v>
      </c>
      <c r="D42" s="1">
        <v>116</v>
      </c>
    </row>
    <row r="43" spans="1:6">
      <c r="A43" s="1" t="s">
        <v>17</v>
      </c>
      <c r="B43" s="3" t="s">
        <v>18</v>
      </c>
      <c r="C43" s="2">
        <v>43957</v>
      </c>
      <c r="D43" s="1">
        <v>139</v>
      </c>
    </row>
    <row r="44" spans="1:6">
      <c r="A44" s="1" t="s">
        <v>20</v>
      </c>
      <c r="B44" s="3" t="s">
        <v>21</v>
      </c>
      <c r="C44" s="2">
        <v>43957</v>
      </c>
      <c r="D44" s="1">
        <v>268</v>
      </c>
    </row>
    <row r="45" spans="1:6">
      <c r="A45" s="1" t="s">
        <v>23</v>
      </c>
      <c r="B45" s="3" t="s">
        <v>24</v>
      </c>
      <c r="C45" s="2">
        <v>43957</v>
      </c>
      <c r="D45" s="1">
        <v>297</v>
      </c>
    </row>
    <row r="46" spans="1:6">
      <c r="A46" s="1" t="s">
        <v>26</v>
      </c>
      <c r="B46" s="3" t="s">
        <v>27</v>
      </c>
      <c r="C46" s="2">
        <v>43957</v>
      </c>
      <c r="D46" s="1">
        <v>118</v>
      </c>
    </row>
    <row r="47" spans="1:6">
      <c r="A47" s="1" t="s">
        <v>28</v>
      </c>
      <c r="B47" s="3" t="s">
        <v>29</v>
      </c>
      <c r="C47" s="2">
        <v>43957</v>
      </c>
      <c r="D47" s="1">
        <v>124</v>
      </c>
    </row>
    <row r="48" spans="1:6">
      <c r="A48" s="1" t="s">
        <v>31</v>
      </c>
      <c r="B48" s="3" t="s">
        <v>32</v>
      </c>
      <c r="C48" s="2">
        <v>43957</v>
      </c>
      <c r="D48" s="1">
        <v>115</v>
      </c>
    </row>
    <row r="49" spans="1:4">
      <c r="A49" s="1" t="s">
        <v>34</v>
      </c>
      <c r="B49" s="3" t="s">
        <v>35</v>
      </c>
      <c r="C49" s="2">
        <v>43957</v>
      </c>
      <c r="D49" s="1">
        <v>89</v>
      </c>
    </row>
    <row r="50" spans="1:4">
      <c r="A50" s="1" t="s">
        <v>37</v>
      </c>
      <c r="B50" s="3" t="s">
        <v>38</v>
      </c>
      <c r="C50" s="2">
        <v>43533</v>
      </c>
      <c r="D50" s="1">
        <v>224</v>
      </c>
    </row>
    <row r="51" spans="1:4">
      <c r="A51" s="1" t="s">
        <v>39</v>
      </c>
      <c r="B51" s="3" t="s">
        <v>40</v>
      </c>
      <c r="C51" s="2">
        <v>43736</v>
      </c>
      <c r="D51" s="1">
        <v>144</v>
      </c>
    </row>
    <row r="52" spans="1:4">
      <c r="A52" s="1" t="s">
        <v>42</v>
      </c>
      <c r="B52" s="3" t="s">
        <v>43</v>
      </c>
      <c r="C52" s="2">
        <v>43957</v>
      </c>
      <c r="D52" s="1">
        <v>192</v>
      </c>
    </row>
    <row r="53" spans="1:4">
      <c r="A53" s="1" t="s">
        <v>44</v>
      </c>
      <c r="B53" s="3" t="s">
        <v>45</v>
      </c>
      <c r="C53" s="2">
        <v>43533</v>
      </c>
      <c r="D53" s="1">
        <v>129</v>
      </c>
    </row>
    <row r="54" spans="1:4">
      <c r="A54" s="1" t="s">
        <v>47</v>
      </c>
      <c r="B54" s="3" t="s">
        <v>48</v>
      </c>
      <c r="C54" s="2">
        <v>43533</v>
      </c>
      <c r="D54" s="1">
        <v>139</v>
      </c>
    </row>
    <row r="55" spans="1:4">
      <c r="A55" s="1" t="s">
        <v>50</v>
      </c>
      <c r="B55" s="3" t="s">
        <v>51</v>
      </c>
      <c r="C55" s="2">
        <v>43736</v>
      </c>
      <c r="D55" s="1">
        <v>118</v>
      </c>
    </row>
    <row r="56" spans="1:4">
      <c r="A56" s="1" t="s">
        <v>53</v>
      </c>
      <c r="B56" s="3" t="s">
        <v>54</v>
      </c>
      <c r="C56" s="2">
        <v>43736</v>
      </c>
      <c r="D56" s="1">
        <v>34</v>
      </c>
    </row>
    <row r="57" spans="1:4">
      <c r="A57" s="1" t="s">
        <v>55</v>
      </c>
      <c r="B57" s="3" t="s">
        <v>56</v>
      </c>
      <c r="C57" s="2">
        <v>43957</v>
      </c>
      <c r="D57" s="1">
        <v>127</v>
      </c>
    </row>
    <row r="58" spans="1:4">
      <c r="A58" s="1" t="s">
        <v>57</v>
      </c>
      <c r="B58" s="3" t="s">
        <v>58</v>
      </c>
      <c r="C58" s="2">
        <v>43957</v>
      </c>
      <c r="D58" s="1">
        <v>288</v>
      </c>
    </row>
    <row r="59" spans="1:4">
      <c r="A59" s="1" t="s">
        <v>59</v>
      </c>
      <c r="B59" s="3" t="s">
        <v>60</v>
      </c>
      <c r="C59" s="2">
        <v>43957</v>
      </c>
      <c r="D59" s="1">
        <v>288</v>
      </c>
    </row>
    <row r="60" spans="1:4">
      <c r="A60" s="1" t="s">
        <v>62</v>
      </c>
      <c r="B60" s="3" t="s">
        <v>63</v>
      </c>
      <c r="C60" s="2">
        <v>43736</v>
      </c>
      <c r="D60" s="1">
        <v>268</v>
      </c>
    </row>
    <row r="61" spans="1:4">
      <c r="A61" s="1" t="s">
        <v>65</v>
      </c>
      <c r="B61" s="3" t="s">
        <v>66</v>
      </c>
      <c r="C61" s="2">
        <v>43533</v>
      </c>
      <c r="D61" s="1">
        <v>89</v>
      </c>
    </row>
    <row r="62" spans="1:4">
      <c r="A62" s="1" t="s">
        <v>67</v>
      </c>
      <c r="B62" s="3" t="s">
        <v>68</v>
      </c>
      <c r="C62" s="2">
        <v>43533</v>
      </c>
      <c r="D62" s="1">
        <v>151</v>
      </c>
    </row>
    <row r="63" spans="1:4">
      <c r="A63" s="1" t="s">
        <v>70</v>
      </c>
      <c r="B63" s="3" t="s">
        <v>71</v>
      </c>
      <c r="C63" s="2">
        <v>43533</v>
      </c>
      <c r="D63" s="1">
        <v>297</v>
      </c>
    </row>
    <row r="64" spans="1:4">
      <c r="A64" s="1" t="s">
        <v>73</v>
      </c>
      <c r="B64" s="3" t="s">
        <v>74</v>
      </c>
      <c r="C64" s="2">
        <v>43736</v>
      </c>
      <c r="D64" s="1">
        <v>129</v>
      </c>
    </row>
    <row r="65" spans="1:4">
      <c r="A65" s="1" t="s">
        <v>76</v>
      </c>
      <c r="B65" s="3" t="s">
        <v>77</v>
      </c>
      <c r="C65" s="2">
        <v>42861</v>
      </c>
      <c r="D65" s="1">
        <v>118</v>
      </c>
    </row>
    <row r="66" spans="1:4">
      <c r="A66" s="1" t="s">
        <v>78</v>
      </c>
      <c r="B66" s="3" t="s">
        <v>79</v>
      </c>
      <c r="C66" s="2">
        <v>42861</v>
      </c>
      <c r="D66" s="1">
        <v>288</v>
      </c>
    </row>
    <row r="67" spans="1:4">
      <c r="A67" s="1" t="s">
        <v>80</v>
      </c>
      <c r="B67" s="3" t="s">
        <v>81</v>
      </c>
      <c r="C67" s="2">
        <v>42438</v>
      </c>
      <c r="D67" s="1">
        <v>89</v>
      </c>
    </row>
    <row r="68" spans="1:4">
      <c r="A68" s="1" t="s">
        <v>83</v>
      </c>
      <c r="B68" s="3" t="s">
        <v>84</v>
      </c>
      <c r="C68" s="2">
        <v>42438</v>
      </c>
      <c r="D68" s="1">
        <v>139</v>
      </c>
    </row>
    <row r="69" spans="1:4">
      <c r="A69" s="1" t="s">
        <v>85</v>
      </c>
      <c r="B69" s="3" t="s">
        <v>86</v>
      </c>
      <c r="C69" s="2">
        <v>42861</v>
      </c>
      <c r="D69" s="1">
        <v>190</v>
      </c>
    </row>
    <row r="71" spans="1:4">
      <c r="A71" s="28" t="s">
        <v>195</v>
      </c>
      <c r="B71" s="29"/>
    </row>
    <row r="72" spans="1:4">
      <c r="A72" t="b">
        <v>1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G13" sqref="G13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28" workbookViewId="0">
      <selection activeCell="F32" sqref="F32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 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 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 xml:space="preserve"> </v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>IF(LEFT(C16,2)=LEFT(D16,2),SUBSTITUTE(C16," ","★",1),C16)</f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>TEXT(IFERROR(F17*G17," "),"#,###원")</f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 xml:space="preserve"> </v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 xml:space="preserve"> </v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>TEXT(IFERROR(F27*G27," "),"#,###원")</f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 xml:space="preserve"> </v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1" t="e">
        <f>VLOOKUP(MIN(B3:B28),A3:I28,3,FALSE)</f>
        <v>#N/A</v>
      </c>
      <c r="B32" s="26"/>
      <c r="C32" s="27"/>
      <c r="E32" s="1" t="s">
        <v>8</v>
      </c>
      <c r="F32" s="13">
        <f t="array" ref="F32">AVERAGE(IF(($D$3:$D$28=E$32)*(YEAR($B$3:$B$28)=F$31)*($F$3:$F$28&gt;=50000),$G$3:$G$28))</f>
        <v>151</v>
      </c>
      <c r="G32" s="13" t="e">
        <f t="array" ref="G32">AVERAGE(IF(($D$3:$D$28=F$32)*(YEAR($B$3:$B$28)=G$31)*($F$3:$F$28&gt;=50000),$G$3:$G$28))</f>
        <v>#DIV/0!</v>
      </c>
      <c r="H32" s="13" t="e">
        <f t="array" ref="H32">AVERAGE(IF(($D$3:$D$28=G$32)*(YEAR($B$3:$B$28)=H$31)*($F$3:$F$28&gt;=50000),$G$3:$G$28))</f>
        <v>#DIV/0!</v>
      </c>
    </row>
    <row r="33" spans="5:8">
      <c r="E33" s="1" t="s">
        <v>25</v>
      </c>
      <c r="F33" s="13">
        <f t="array" ref="F33">AVERAGE(IF(($D$3:$D$28=E$32)*(YEAR($B$3:$B$28)=F$31)*($F$3:$F$28&gt;=50000),$G$3:$G$28))</f>
        <v>151</v>
      </c>
      <c r="G33" s="13"/>
      <c r="H33" s="13"/>
    </row>
    <row r="34" spans="5:8">
      <c r="E34" s="1" t="s">
        <v>36</v>
      </c>
      <c r="F34" s="13">
        <f t="array" ref="F34">AVERAGE(IF(($D$3:$D$28=E$32)*(YEAR($B$3:$B$28)=F$31)*($F$3:$F$28&gt;=50000),$G$3:$G$28))</f>
        <v>151</v>
      </c>
      <c r="G34" s="13"/>
      <c r="H34" s="13"/>
    </row>
    <row r="35" spans="5:8">
      <c r="E35" s="1" t="s">
        <v>119</v>
      </c>
      <c r="F35" s="13">
        <f t="array" ref="F35">AVERAGE(IF(($D$3:$D$28=E$32)*(YEAR($B$3:$B$28)=F$31)*($F$3:$F$28&gt;=50000),$G$3:$G$28))</f>
        <v>151</v>
      </c>
      <c r="G35" s="13"/>
      <c r="H35" s="13"/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/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/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/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45975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45975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채희 신</cp:lastModifiedBy>
  <dcterms:created xsi:type="dcterms:W3CDTF">2023-08-09T00:13:15Z</dcterms:created>
  <dcterms:modified xsi:type="dcterms:W3CDTF">2026-03-04T00:35:19Z</dcterms:modified>
</cp:coreProperties>
</file>