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 기출문제집\02 최신기출유형\05회\"/>
    </mc:Choice>
  </mc:AlternateContent>
  <xr:revisionPtr revIDLastSave="0" documentId="13_ncr:1_{DA3DB3DF-5DFA-473F-8924-104AD52F05DB}" xr6:coauthVersionLast="47" xr6:coauthVersionMax="47" xr10:uidLastSave="{00000000-0000-0000-0000-000000000000}"/>
  <bookViews>
    <workbookView xWindow="-120" yWindow="-120" windowWidth="29040" windowHeight="15840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eta.ABS" hidden="1" xlm="1">#NAME?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3" l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A27" i="1"/>
  <c r="D34" i="3" a="1"/>
  <c r="D34" i="3" s="1"/>
  <c r="D35" i="3" a="1"/>
  <c r="D35" i="3" s="1"/>
  <c r="D36" i="3" a="1"/>
  <c r="D36" i="3" s="1"/>
  <c r="D33" i="3" a="1"/>
  <c r="D33" i="3" s="1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C34" i="3" a="1"/>
  <c r="C34" i="3" s="1"/>
  <c r="C35" i="3" a="1"/>
  <c r="C35" i="3" s="1"/>
  <c r="C36" i="3" a="1"/>
  <c r="C36" i="3" s="1"/>
  <c r="C33" i="3" a="1"/>
  <c r="C33" i="3" s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10" i="3" a="1"/>
  <c r="L16" i="3" a="1"/>
  <c r="L22" i="3" a="1"/>
  <c r="L28" i="3" a="1"/>
  <c r="L11" i="3" a="1"/>
  <c r="L23" i="3" a="1"/>
  <c r="L27" i="3" a="1"/>
  <c r="L5" i="3" a="1"/>
  <c r="L17" i="3" a="1"/>
  <c r="L29" i="3" a="1"/>
  <c r="L12" i="3" a="1"/>
  <c r="L18" i="3" a="1"/>
  <c r="L20" i="3" a="1"/>
  <c r="L6" i="3" a="1"/>
  <c r="L24" i="3" a="1"/>
  <c r="L13" i="3" a="1"/>
  <c r="L25" i="3" a="1"/>
  <c r="L26" i="3" a="1"/>
  <c r="L7" i="3" a="1"/>
  <c r="L19" i="3" a="1"/>
  <c r="L21" i="3" a="1"/>
  <c r="L14" i="3" a="1"/>
  <c r="L8" i="3" a="1"/>
  <c r="L15" i="3" a="1"/>
  <c r="L9" i="3" a="1"/>
  <c r="L3" i="3" a="1"/>
  <c r="L9" i="3" l="1"/>
  <c r="L15" i="3"/>
  <c r="L8" i="3"/>
  <c r="L14" i="3"/>
  <c r="L21" i="3"/>
  <c r="L19" i="3"/>
  <c r="L7" i="3"/>
  <c r="L26" i="3"/>
  <c r="L25" i="3"/>
  <c r="L13" i="3"/>
  <c r="L24" i="3"/>
  <c r="L6" i="3"/>
  <c r="L20" i="3"/>
  <c r="L18" i="3"/>
  <c r="L12" i="3"/>
  <c r="L29" i="3"/>
  <c r="L17" i="3"/>
  <c r="L5" i="3"/>
  <c r="L27" i="3"/>
  <c r="L23" i="3"/>
  <c r="L11" i="3"/>
  <c r="L28" i="3"/>
  <c r="L22" i="3"/>
  <c r="L16" i="3"/>
  <c r="L10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26EC1B-E509-4B6F-ACEC-B47AE6B2F24C}" sourceFile="C:\Users\user\Desktop\컴활 기출문제집\02 최신기출유형\05회\모의주식투자.accdb" keepAlive="1" name="모의주식투자" type="5" refreshedVersion="8" background="1">
    <dbPr connection="Provider=Microsoft.ACE.OLEDB.12.0;User ID=Admin;Data Source=C:\Users\user\Desktop\컴활 기출문제집\02 최신기출유형\05회\모의주식투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9월대회성적 : 테이블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<sst xmlns="http://schemas.openxmlformats.org/spreadsheetml/2006/main" count="696" uniqueCount="122">
  <si>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</si>
  <si>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</si>
  <si>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</si>
  <si>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</si>
  <si>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</si>
  <si>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</si>
  <si>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</si>
  <si>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</si>
  <si>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</si>
  <si>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</si>
  <si>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</si>
  <si>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</si>
  <si>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</si>
  <si>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</si>
  <si>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</si>
  <si>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</si>
  <si>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</si>
  <si>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</si>
  <si>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</si>
  <si>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</si>
  <si>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</si>
  <si>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</si>
  <si>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</si>
  <si>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</si>
  <si>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</si>
  <si>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</si>
  <si>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</si>
  <si>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</si>
  <si>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</si>
  <si>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</si>
  <si>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</si>
  <si>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</si>
  <si>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</si>
  <si>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</si>
  <si>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</si>
  <si>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</si>
  <si>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</si>
  <si>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</si>
  <si>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</si>
  <si>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</si>
  <si>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</si>
  <si>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</si>
  <si>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</si>
  <si>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</si>
  <si>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</si>
  <si>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</si>
  <si>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</si>
  <si>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</si>
  <si>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</si>
  <si>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</si>
  <si>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</si>
  <si>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</si>
  <si>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</si>
  <si>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</si>
  <si>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</si>
  <si>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</si>
  <si>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</si>
  <si>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</si>
  <si>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</si>
  <si>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</si>
  <si>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</si>
  <si>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</si>
  <si>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</si>
  <si>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</si>
  <si>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</si>
  <si>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</si>
  <si>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</si>
  <si>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</si>
  <si>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</si>
  <si>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</si>
  <si>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</si>
  <si>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</si>
  <si>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</si>
  <si>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</si>
  <si>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</si>
  <si>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</si>
  <si>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</si>
  <si>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</si>
  <si>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</si>
  <si>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</si>
  <si>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</si>
  <si>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</si>
  <si>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</si>
  <si>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</si>
  <si>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</si>
  <si>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</si>
  <si>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</si>
  <si>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</si>
  <si>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</si>
  <si>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</si>
  <si>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</si>
  <si>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</si>
  <si>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</si>
  <si>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</si>
  <si>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</si>
  <si>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</si>
  <si>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</si>
  <si>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</si>
  <si>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</si>
  <si>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</si>
  <si>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</si>
  <si>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</si>
  <si>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</si>
  <si>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</si>
  <si>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</si>
  <si>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</si>
  <si>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</si>
  <si>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</si>
  <si>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사원번호</t>
    <phoneticPr fontId="1" type="noConversion"/>
  </si>
  <si>
    <t>총합계</t>
  </si>
  <si>
    <t>합계 : 첫째주</t>
  </si>
  <si>
    <t>값</t>
  </si>
  <si>
    <t>전체 합계 : 첫째주</t>
  </si>
  <si>
    <t>전체 합계 : 둘째주</t>
  </si>
  <si>
    <t>합계 : 둘째주</t>
  </si>
  <si>
    <t>전체 합계 : 셋째주</t>
  </si>
  <si>
    <t>합계 : 셋째주</t>
  </si>
  <si>
    <t>전체 합계 : 넷째주</t>
  </si>
  <si>
    <t>합계 : 넷째주</t>
  </si>
  <si>
    <t>김*</t>
    <phoneticPr fontId="1" type="noConversion"/>
  </si>
  <si>
    <t>이*</t>
    <phoneticPr fontId="1" type="noConversion"/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</si>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</sst>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400]&quot;만점&quot;;[&gt;=390]&quot;우수&quot;;&quot;***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3">
    <dxf>
      <fill>
        <patternFill>
          <bgColor rgb="FFFFC000"/>
        </patternFill>
      </fill>
    </dxf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1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1</xdr:row>
          <xdr:rowOff>19050</xdr:rowOff>
        </xdr:from>
        <xdr:to>
          <xdr:col>4</xdr:col>
          <xdr:colOff>838200</xdr:colOff>
          <xdr:row>2</xdr:row>
          <xdr:rowOff>190500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1</xdr:row>
          <xdr:rowOff>19050</xdr:rowOff>
        </xdr:from>
        <xdr:to>
          <xdr:col>5</xdr:col>
          <xdr:colOff>800100</xdr:colOff>
          <xdr:row>3</xdr:row>
          <xdr:rowOff>19050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54.765859259256" backgroundQuery="1" createdVersion="8" refreshedVersion="8" minRefreshableVersion="3" recordCount="50" xr:uid="{AACEEFA2-549E-4FC6-8111-7B54440E149F}">
  <cacheSource type="external" connectionId="1"/>
  <cacheFields count="10">
    <cacheField name="성명" numFmtId="0">
      <sharedItems/>
    </cacheField>
    <cacheField name="사원번호" numFmtId="0">
      <sharedItems/>
    </cacheField>
    <cacheField name="부서명" numFmtId="0">
      <sharedItems count="4">
        <s v="전산정보부"/>
        <s v="생산관리부"/>
        <s v="인사재무부"/>
        <s v="물류부"/>
      </sharedItems>
    </cacheField>
    <cacheField name="직위" numFmtId="0">
      <sharedItems count="4">
        <s v="과장"/>
        <s v="대리"/>
        <s v="사원"/>
        <s v="차장"/>
      </sharedItems>
    </cacheField>
    <cacheField name="신청일" numFmtId="0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</cacheField>
    <cacheField name="첫째주" numFmtId="0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>
      <sharedItems containsSemiMixedTypes="0" containsString="0" containsNumber="1" containsInteger="1" minValue="208" maxValue="37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E6F1E5-A7FB-4B31-A12F-96929795F981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W47" firstHeaderRow="1" firstDataRow="3" firstDataCol="2"/>
  <pivotFields count="10">
    <pivotField compact="0" showAll="0"/>
    <pivotField compact="0" showAll="0"/>
    <pivotField axis="axisRow" compact="0" showAll="0">
      <items count="5">
        <item x="3"/>
        <item x="1"/>
        <item x="2"/>
        <item x="0"/>
        <item t="default"/>
      </items>
    </pivotField>
    <pivotField axis="axisCol" compact="0" showAll="0">
      <items count="5">
        <item x="0"/>
        <item x="1"/>
        <item x="2"/>
        <item x="3"/>
        <item t="default"/>
      </items>
    </pivotField>
    <pivotField axis="axisRow" compact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dataField="1" compact="0" showAll="0">
      <items count="25">
        <item x="1"/>
        <item x="2"/>
        <item x="3"/>
        <item x="4"/>
        <item x="5"/>
        <item x="6"/>
        <item x="0"/>
        <item x="13"/>
        <item x="12"/>
        <item x="14"/>
        <item x="15"/>
        <item x="16"/>
        <item x="7"/>
        <item x="17"/>
        <item x="10"/>
        <item x="9"/>
        <item x="11"/>
        <item x="18"/>
        <item x="19"/>
        <item x="8"/>
        <item x="20"/>
        <item x="21"/>
        <item x="22"/>
        <item x="23"/>
        <item t="default"/>
      </items>
    </pivotField>
    <pivotField dataField="1" compact="0" showAll="0"/>
    <pivotField dataField="1" compact="0" showAll="0"/>
    <pivotField dataField="1" compact="0" showAll="0"/>
    <pivotField compact="0" showAll="0"/>
  </pivotFields>
  <rowFields count="2">
    <field x="4"/>
    <field x="2"/>
  </rowFields>
  <rowItems count="42">
    <i>
      <x/>
    </i>
    <i r="1">
      <x v="1"/>
    </i>
    <i r="1">
      <x v="3"/>
    </i>
    <i>
      <x v="1"/>
    </i>
    <i r="1">
      <x/>
    </i>
    <i r="1">
      <x v="2"/>
    </i>
    <i r="1">
      <x v="3"/>
    </i>
    <i>
      <x v="2"/>
    </i>
    <i r="1">
      <x/>
    </i>
    <i r="1">
      <x v="2"/>
    </i>
    <i r="1">
      <x v="3"/>
    </i>
    <i>
      <x v="3"/>
    </i>
    <i r="1">
      <x/>
    </i>
    <i r="1">
      <x v="1"/>
    </i>
    <i>
      <x v="4"/>
    </i>
    <i r="1">
      <x v="1"/>
    </i>
    <i r="1">
      <x v="2"/>
    </i>
    <i r="1">
      <x v="3"/>
    </i>
    <i>
      <x v="5"/>
    </i>
    <i r="1">
      <x v="1"/>
    </i>
    <i r="1">
      <x v="2"/>
    </i>
    <i r="1">
      <x v="3"/>
    </i>
    <i>
      <x v="6"/>
    </i>
    <i r="1">
      <x v="2"/>
    </i>
    <i>
      <x v="7"/>
    </i>
    <i r="1">
      <x/>
    </i>
    <i r="1">
      <x v="1"/>
    </i>
    <i r="1">
      <x v="2"/>
    </i>
    <i r="1">
      <x v="3"/>
    </i>
    <i>
      <x v="8"/>
    </i>
    <i r="1">
      <x v="1"/>
    </i>
    <i r="1">
      <x v="2"/>
    </i>
    <i r="1">
      <x v="3"/>
    </i>
    <i>
      <x v="9"/>
    </i>
    <i r="1">
      <x v="2"/>
    </i>
    <i>
      <x v="10"/>
    </i>
    <i r="1">
      <x v="2"/>
    </i>
    <i>
      <x v="11"/>
    </i>
    <i r="1">
      <x v="1"/>
    </i>
    <i>
      <x v="12"/>
    </i>
    <i r="1">
      <x v="1"/>
    </i>
    <i t="grand">
      <x/>
    </i>
  </rowItems>
  <colFields count="2">
    <field x="3"/>
    <field x="-2"/>
  </colFields>
  <colItems count="20">
    <i>
      <x/>
      <x/>
    </i>
    <i r="1" i="1">
      <x v="1"/>
    </i>
    <i r="1" i="2">
      <x v="2"/>
    </i>
    <i r="1" i="3">
      <x v="3"/>
    </i>
    <i>
      <x v="1"/>
      <x/>
    </i>
    <i r="1" i="1">
      <x v="1"/>
    </i>
    <i r="1" i="2">
      <x v="2"/>
    </i>
    <i r="1" i="3">
      <x v="3"/>
    </i>
    <i>
      <x v="2"/>
      <x/>
    </i>
    <i r="1" i="1">
      <x v="1"/>
    </i>
    <i r="1" i="2">
      <x v="2"/>
    </i>
    <i r="1" i="3">
      <x v="3"/>
    </i>
    <i>
      <x v="3"/>
      <x/>
    </i>
    <i r="1" i="1">
      <x v="1"/>
    </i>
    <i r="1" i="2">
      <x v="2"/>
    </i>
    <i r="1" i="3">
      <x v="3"/>
    </i>
    <i t="grand">
      <x/>
    </i>
    <i t="grand" i="1">
      <x/>
    </i>
    <i t="grand" i="2">
      <x/>
    </i>
    <i t="grand" i="3">
      <x/>
    </i>
  </colItems>
  <dataFields count="4">
    <dataField name="합계 : 첫째주" fld="5" baseField="0" baseItem="0"/>
    <dataField name="합계 : 둘째주" fld="6" baseField="0" baseItem="0"/>
    <dataField name="합계 : 셋째주" fld="7" baseField="0" baseItem="0"/>
    <dataField name="합계 : 넷째주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topLeftCell="A13" workbookViewId="0">
      <selection activeCell="E10" sqref="E10"/>
    </sheetView>
  </sheetViews>
  <sheetFormatPr defaultRowHeight="16.5" x14ac:dyDescent="0.3"/>
  <cols>
    <col min="2" max="2" width="7.125" bestFit="1" customWidth="1"/>
    <col min="3" max="3" width="11" bestFit="1" customWidth="1"/>
    <col min="4" max="4" width="5.75" customWidth="1"/>
    <col min="5" max="5" width="11.125" bestFit="1" customWidth="1"/>
    <col min="6" max="9" width="7.125" bestFit="1" customWidth="1"/>
    <col min="10" max="10" width="5.25" bestFit="1" customWidth="1"/>
  </cols>
  <sheetData>
    <row r="1" spans="1:10" x14ac:dyDescent="0.3">
      <c r="A1" s="1" t="s">
        <v>108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3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3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3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3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3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3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3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3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3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3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3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3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3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3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3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3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3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3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3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3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3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3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3">
      <c r="A26" s="2" t="s">
        <v>121</v>
      </c>
    </row>
    <row r="27" spans="1:10" x14ac:dyDescent="0.3">
      <c r="A27" t="b">
        <f>I2&gt;H2</f>
        <v>0</v>
      </c>
    </row>
    <row r="30" spans="1:10" x14ac:dyDescent="0.3">
      <c r="A30" s="1" t="s">
        <v>108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3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3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3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3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3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3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3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3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 A26">
    <cfRule type="expression" dxfId="2" priority="2">
      <formula>AND(ISODD(COLUMN()),RIGHT(A$1,1)="주")</formula>
    </cfRule>
  </conditionalFormatting>
  <conditionalFormatting sqref="A30:J30">
    <cfRule type="expression" dxfId="0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workbookViewId="0">
      <selection activeCell="M9" sqref="M9"/>
    </sheetView>
  </sheetViews>
  <sheetFormatPr defaultRowHeight="16.5" x14ac:dyDescent="0.3"/>
  <cols>
    <col min="3" max="3" width="11" bestFit="1" customWidth="1"/>
    <col min="5" max="5" width="11.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3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3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3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3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3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3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3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3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3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3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3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3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3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3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3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3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3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3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3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3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3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3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workbookViewId="0">
      <selection activeCell="K5" sqref="K5"/>
    </sheetView>
  </sheetViews>
  <sheetFormatPr defaultRowHeight="16.5" x14ac:dyDescent="0.3"/>
  <cols>
    <col min="1" max="1" width="1.75" customWidth="1"/>
    <col min="2" max="2" width="11.25" customWidth="1"/>
    <col min="4" max="4" width="11" bestFit="1" customWidth="1"/>
    <col min="6" max="6" width="11.125" bestFit="1" customWidth="1"/>
  </cols>
  <sheetData>
    <row r="1" spans="2:13" x14ac:dyDescent="0.3">
      <c r="B1" t="s">
        <v>65</v>
      </c>
    </row>
    <row r="2" spans="2:13" x14ac:dyDescent="0.3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3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SUMPRODUCT(G3:J3,OFFSET($F$32,MATCH(E3,$F$33:$F$36,0),1,1,4))</f>
        <v>78.75</v>
      </c>
      <c r="L3" s="4" t="str" cm="1">
        <f t="array" ref="L3">fn평가(G3,H3,I3,J3)</f>
        <v/>
      </c>
      <c r="M3" s="8" t="str">
        <f>IFERROR(REPT("▶",(J3-I3)/10),REPT("◁",ABS((J3-I3)/10)))</f>
        <v>▶▶▶</v>
      </c>
    </row>
    <row r="4" spans="2:13" x14ac:dyDescent="0.3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SUMPRODUCT(G4:J4,OFFSET($F$32,MATCH(E4,$F$33:$F$36,0),1,1,4))</f>
        <v>67.8</v>
      </c>
      <c r="L4" s="4" t="str" cm="1">
        <f t="array" ref="L4">fn평가(G4,H4,I4,J4)</f>
        <v>저조</v>
      </c>
      <c r="M4" s="8" t="str">
        <f t="shared" ref="M4:M29" si="1">IFERROR(REPT("▶",(J4-I4)/10),REPT("◁",ABS((J4-I4)/10)))</f>
        <v>◁◁◁</v>
      </c>
    </row>
    <row r="5" spans="2:13" x14ac:dyDescent="0.3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3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3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3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3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3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3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3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3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3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3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3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3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3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3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3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3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3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3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3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3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3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3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3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3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3">
      <c r="B31" t="s">
        <v>81</v>
      </c>
      <c r="F31" t="s">
        <v>82</v>
      </c>
    </row>
    <row r="32" spans="2:13" x14ac:dyDescent="0.3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3">
      <c r="B33" s="4" t="s">
        <v>16</v>
      </c>
      <c r="C33" s="4" cm="1">
        <f t="array" ref="C33">ROUND(AVERAGE(IF((B33=$D$3:$D$29)*(($E$3:$E$29="사원")+($E$3:$E$29="대리")),$G$3:$J$29)),1)</f>
        <v>80.599999999999994</v>
      </c>
      <c r="D33" s="4" cm="1">
        <f t="array" ref="D33">LARGE(IF(B33=$D$3:$D$29,$G$3:$J$29),1)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3">
      <c r="B34" s="4" t="s">
        <v>28</v>
      </c>
      <c r="C34" s="4" cm="1">
        <f t="array" ref="C34">ROUND(AVERAGE(IF((B34=$D$3:$D$29)*(($E$3:$E$29="사원")+($E$3:$E$29="대리")),$G$3:$J$29)),1)</f>
        <v>81.2</v>
      </c>
      <c r="D34" s="4" cm="1">
        <f t="array" ref="D34">LARGE(IF(B34=$D$3:$D$29,$G$3:$J$29),1)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3">
      <c r="B35" s="4" t="s">
        <v>12</v>
      </c>
      <c r="C35" s="4" cm="1">
        <f t="array" ref="C35">ROUND(AVERAGE(IF((B35=$D$3:$D$29)*(($E$3:$E$29="사원")+($E$3:$E$29="대리")),$G$3:$J$29)),1)</f>
        <v>87.2</v>
      </c>
      <c r="D35" s="4" cm="1">
        <f t="array" ref="D35">LARGE(IF(B35=$D$3:$D$29,$G$3:$J$29),1)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3">
      <c r="B36" s="4" t="s">
        <v>20</v>
      </c>
      <c r="C36" s="4" cm="1">
        <f t="array" ref="C36">ROUND(AVERAGE(IF((B36=$D$3:$D$29)*(($E$3:$E$29="사원")+($E$3:$E$29="대리")),$G$3:$J$29)),1)</f>
        <v>71.900000000000006</v>
      </c>
      <c r="D36" s="4" cm="1">
        <f t="array" ref="D36">LARGE(IF(B36=$D$3:$D$29,$G$3:$J$29),1)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W47"/>
  <sheetViews>
    <sheetView topLeftCell="A4" workbookViewId="0">
      <selection activeCell="B9" sqref="B9"/>
    </sheetView>
  </sheetViews>
  <sheetFormatPr defaultRowHeight="16.5" x14ac:dyDescent="0.3"/>
  <cols>
    <col min="2" max="2" width="14.625" bestFit="1" customWidth="1"/>
    <col min="3" max="3" width="11" bestFit="1" customWidth="1"/>
    <col min="4" max="19" width="13.125" bestFit="1" customWidth="1"/>
    <col min="20" max="29" width="18" bestFit="1" customWidth="1"/>
  </cols>
  <sheetData>
    <row r="3" spans="2:23" x14ac:dyDescent="0.3">
      <c r="D3" s="11" t="s">
        <v>3</v>
      </c>
      <c r="E3" s="11" t="s">
        <v>111</v>
      </c>
    </row>
    <row r="4" spans="2:23" x14ac:dyDescent="0.3">
      <c r="D4" t="s">
        <v>31</v>
      </c>
      <c r="H4" t="s">
        <v>25</v>
      </c>
      <c r="L4" t="s">
        <v>13</v>
      </c>
      <c r="P4" t="s">
        <v>17</v>
      </c>
      <c r="T4" t="s">
        <v>112</v>
      </c>
      <c r="U4" t="s">
        <v>113</v>
      </c>
      <c r="V4" t="s">
        <v>115</v>
      </c>
      <c r="W4" t="s">
        <v>117</v>
      </c>
    </row>
    <row r="5" spans="2:23" x14ac:dyDescent="0.3">
      <c r="B5" s="11" t="s">
        <v>4</v>
      </c>
      <c r="C5" s="11" t="s">
        <v>2</v>
      </c>
      <c r="D5" t="s">
        <v>110</v>
      </c>
      <c r="E5" t="s">
        <v>114</v>
      </c>
      <c r="F5" t="s">
        <v>116</v>
      </c>
      <c r="G5" t="s">
        <v>118</v>
      </c>
      <c r="H5" t="s">
        <v>110</v>
      </c>
      <c r="I5" t="s">
        <v>114</v>
      </c>
      <c r="J5" t="s">
        <v>116</v>
      </c>
      <c r="K5" t="s">
        <v>118</v>
      </c>
      <c r="L5" t="s">
        <v>110</v>
      </c>
      <c r="M5" t="s">
        <v>114</v>
      </c>
      <c r="N5" t="s">
        <v>116</v>
      </c>
      <c r="O5" t="s">
        <v>118</v>
      </c>
      <c r="P5" t="s">
        <v>110</v>
      </c>
      <c r="Q5" t="s">
        <v>114</v>
      </c>
      <c r="R5" t="s">
        <v>116</v>
      </c>
      <c r="S5" t="s">
        <v>118</v>
      </c>
    </row>
    <row r="6" spans="2:23" x14ac:dyDescent="0.3">
      <c r="B6" s="12">
        <v>43891</v>
      </c>
      <c r="H6">
        <v>83</v>
      </c>
      <c r="I6">
        <v>70</v>
      </c>
      <c r="J6">
        <v>70</v>
      </c>
      <c r="K6">
        <v>80</v>
      </c>
      <c r="L6">
        <v>196</v>
      </c>
      <c r="M6">
        <v>237</v>
      </c>
      <c r="N6">
        <v>243</v>
      </c>
      <c r="O6">
        <v>207</v>
      </c>
      <c r="P6">
        <v>78</v>
      </c>
      <c r="Q6">
        <v>80</v>
      </c>
      <c r="R6">
        <v>78</v>
      </c>
      <c r="S6">
        <v>52</v>
      </c>
      <c r="T6">
        <v>357</v>
      </c>
      <c r="U6">
        <v>387</v>
      </c>
      <c r="V6">
        <v>391</v>
      </c>
      <c r="W6">
        <v>339</v>
      </c>
    </row>
    <row r="7" spans="2:23" x14ac:dyDescent="0.3">
      <c r="C7" t="s">
        <v>28</v>
      </c>
      <c r="H7">
        <v>83</v>
      </c>
      <c r="I7">
        <v>70</v>
      </c>
      <c r="J7">
        <v>70</v>
      </c>
      <c r="K7">
        <v>80</v>
      </c>
      <c r="L7">
        <v>146</v>
      </c>
      <c r="M7">
        <v>179</v>
      </c>
      <c r="N7">
        <v>155</v>
      </c>
      <c r="O7">
        <v>157</v>
      </c>
      <c r="P7">
        <v>78</v>
      </c>
      <c r="Q7">
        <v>80</v>
      </c>
      <c r="R7">
        <v>78</v>
      </c>
      <c r="S7">
        <v>52</v>
      </c>
      <c r="T7">
        <v>307</v>
      </c>
      <c r="U7">
        <v>329</v>
      </c>
      <c r="V7">
        <v>303</v>
      </c>
      <c r="W7">
        <v>289</v>
      </c>
    </row>
    <row r="8" spans="2:23" x14ac:dyDescent="0.3">
      <c r="C8" t="s">
        <v>20</v>
      </c>
      <c r="L8">
        <v>50</v>
      </c>
      <c r="M8">
        <v>58</v>
      </c>
      <c r="N8">
        <v>88</v>
      </c>
      <c r="O8">
        <v>50</v>
      </c>
      <c r="T8">
        <v>50</v>
      </c>
      <c r="U8">
        <v>58</v>
      </c>
      <c r="V8">
        <v>88</v>
      </c>
      <c r="W8">
        <v>50</v>
      </c>
    </row>
    <row r="9" spans="2:23" x14ac:dyDescent="0.3">
      <c r="B9" s="12">
        <v>43892</v>
      </c>
      <c r="D9">
        <v>404</v>
      </c>
      <c r="E9">
        <v>357</v>
      </c>
      <c r="F9">
        <v>378</v>
      </c>
      <c r="G9">
        <v>395</v>
      </c>
      <c r="H9">
        <v>362</v>
      </c>
      <c r="I9">
        <v>295</v>
      </c>
      <c r="J9">
        <v>338</v>
      </c>
      <c r="K9">
        <v>320</v>
      </c>
      <c r="L9">
        <v>167</v>
      </c>
      <c r="M9">
        <v>166</v>
      </c>
      <c r="N9">
        <v>136</v>
      </c>
      <c r="O9">
        <v>180</v>
      </c>
      <c r="P9">
        <v>187</v>
      </c>
      <c r="Q9">
        <v>159</v>
      </c>
      <c r="R9">
        <v>178</v>
      </c>
      <c r="S9">
        <v>175</v>
      </c>
      <c r="T9">
        <v>1120</v>
      </c>
      <c r="U9">
        <v>977</v>
      </c>
      <c r="V9">
        <v>1030</v>
      </c>
      <c r="W9">
        <v>1070</v>
      </c>
    </row>
    <row r="10" spans="2:23" x14ac:dyDescent="0.3">
      <c r="C10" t="s">
        <v>16</v>
      </c>
      <c r="H10">
        <v>177</v>
      </c>
      <c r="I10">
        <v>134</v>
      </c>
      <c r="J10">
        <v>163</v>
      </c>
      <c r="K10">
        <v>132</v>
      </c>
      <c r="L10">
        <v>90</v>
      </c>
      <c r="M10">
        <v>93</v>
      </c>
      <c r="N10">
        <v>71</v>
      </c>
      <c r="O10">
        <v>90</v>
      </c>
      <c r="T10">
        <v>267</v>
      </c>
      <c r="U10">
        <v>227</v>
      </c>
      <c r="V10">
        <v>234</v>
      </c>
      <c r="W10">
        <v>222</v>
      </c>
    </row>
    <row r="11" spans="2:23" x14ac:dyDescent="0.3">
      <c r="C11" t="s">
        <v>12</v>
      </c>
      <c r="D11">
        <v>170</v>
      </c>
      <c r="E11">
        <v>122</v>
      </c>
      <c r="F11">
        <v>185</v>
      </c>
      <c r="G11">
        <v>169</v>
      </c>
      <c r="H11">
        <v>185</v>
      </c>
      <c r="I11">
        <v>161</v>
      </c>
      <c r="J11">
        <v>175</v>
      </c>
      <c r="K11">
        <v>188</v>
      </c>
      <c r="P11">
        <v>187</v>
      </c>
      <c r="Q11">
        <v>159</v>
      </c>
      <c r="R11">
        <v>178</v>
      </c>
      <c r="S11">
        <v>175</v>
      </c>
      <c r="T11">
        <v>542</v>
      </c>
      <c r="U11">
        <v>442</v>
      </c>
      <c r="V11">
        <v>538</v>
      </c>
      <c r="W11">
        <v>532</v>
      </c>
    </row>
    <row r="12" spans="2:23" x14ac:dyDescent="0.3">
      <c r="C12" t="s">
        <v>20</v>
      </c>
      <c r="D12">
        <v>234</v>
      </c>
      <c r="E12">
        <v>235</v>
      </c>
      <c r="F12">
        <v>193</v>
      </c>
      <c r="G12">
        <v>226</v>
      </c>
      <c r="L12">
        <v>77</v>
      </c>
      <c r="M12">
        <v>73</v>
      </c>
      <c r="N12">
        <v>65</v>
      </c>
      <c r="O12">
        <v>90</v>
      </c>
      <c r="T12">
        <v>311</v>
      </c>
      <c r="U12">
        <v>308</v>
      </c>
      <c r="V12">
        <v>258</v>
      </c>
      <c r="W12">
        <v>316</v>
      </c>
    </row>
    <row r="13" spans="2:23" x14ac:dyDescent="0.3">
      <c r="B13" s="12">
        <v>43922</v>
      </c>
      <c r="D13">
        <v>85</v>
      </c>
      <c r="E13">
        <v>82</v>
      </c>
      <c r="F13">
        <v>89</v>
      </c>
      <c r="G13">
        <v>82</v>
      </c>
      <c r="H13">
        <v>75</v>
      </c>
      <c r="I13">
        <v>84</v>
      </c>
      <c r="J13">
        <v>78</v>
      </c>
      <c r="K13">
        <v>70</v>
      </c>
      <c r="L13">
        <v>87</v>
      </c>
      <c r="M13">
        <v>84</v>
      </c>
      <c r="N13">
        <v>62</v>
      </c>
      <c r="O13">
        <v>83</v>
      </c>
      <c r="P13">
        <v>92</v>
      </c>
      <c r="Q13">
        <v>62</v>
      </c>
      <c r="R13">
        <v>90</v>
      </c>
      <c r="S13">
        <v>78</v>
      </c>
      <c r="T13">
        <v>339</v>
      </c>
      <c r="U13">
        <v>312</v>
      </c>
      <c r="V13">
        <v>319</v>
      </c>
      <c r="W13">
        <v>313</v>
      </c>
    </row>
    <row r="14" spans="2:23" x14ac:dyDescent="0.3">
      <c r="C14" t="s">
        <v>16</v>
      </c>
      <c r="L14">
        <v>87</v>
      </c>
      <c r="M14">
        <v>84</v>
      </c>
      <c r="N14">
        <v>62</v>
      </c>
      <c r="O14">
        <v>83</v>
      </c>
      <c r="P14">
        <v>92</v>
      </c>
      <c r="Q14">
        <v>62</v>
      </c>
      <c r="R14">
        <v>90</v>
      </c>
      <c r="S14">
        <v>78</v>
      </c>
      <c r="T14">
        <v>179</v>
      </c>
      <c r="U14">
        <v>146</v>
      </c>
      <c r="V14">
        <v>152</v>
      </c>
      <c r="W14">
        <v>161</v>
      </c>
    </row>
    <row r="15" spans="2:23" x14ac:dyDescent="0.3">
      <c r="C15" t="s">
        <v>12</v>
      </c>
      <c r="D15">
        <v>85</v>
      </c>
      <c r="E15">
        <v>82</v>
      </c>
      <c r="F15">
        <v>89</v>
      </c>
      <c r="G15">
        <v>82</v>
      </c>
      <c r="T15">
        <v>85</v>
      </c>
      <c r="U15">
        <v>82</v>
      </c>
      <c r="V15">
        <v>89</v>
      </c>
      <c r="W15">
        <v>82</v>
      </c>
    </row>
    <row r="16" spans="2:23" x14ac:dyDescent="0.3">
      <c r="C16" t="s">
        <v>20</v>
      </c>
      <c r="H16">
        <v>75</v>
      </c>
      <c r="I16">
        <v>84</v>
      </c>
      <c r="J16">
        <v>78</v>
      </c>
      <c r="K16">
        <v>70</v>
      </c>
      <c r="T16">
        <v>75</v>
      </c>
      <c r="U16">
        <v>84</v>
      </c>
      <c r="V16">
        <v>78</v>
      </c>
      <c r="W16">
        <v>70</v>
      </c>
    </row>
    <row r="17" spans="2:23" x14ac:dyDescent="0.3">
      <c r="B17" s="12">
        <v>43923</v>
      </c>
      <c r="H17">
        <v>267</v>
      </c>
      <c r="I17">
        <v>206</v>
      </c>
      <c r="J17">
        <v>262</v>
      </c>
      <c r="K17">
        <v>262</v>
      </c>
      <c r="P17">
        <v>85</v>
      </c>
      <c r="Q17">
        <v>91</v>
      </c>
      <c r="R17">
        <v>75</v>
      </c>
      <c r="S17">
        <v>95</v>
      </c>
      <c r="T17">
        <v>352</v>
      </c>
      <c r="U17">
        <v>297</v>
      </c>
      <c r="V17">
        <v>337</v>
      </c>
      <c r="W17">
        <v>357</v>
      </c>
    </row>
    <row r="18" spans="2:23" x14ac:dyDescent="0.3">
      <c r="C18" t="s">
        <v>16</v>
      </c>
      <c r="H18">
        <v>267</v>
      </c>
      <c r="I18">
        <v>206</v>
      </c>
      <c r="J18">
        <v>262</v>
      </c>
      <c r="K18">
        <v>262</v>
      </c>
      <c r="T18">
        <v>267</v>
      </c>
      <c r="U18">
        <v>206</v>
      </c>
      <c r="V18">
        <v>262</v>
      </c>
      <c r="W18">
        <v>262</v>
      </c>
    </row>
    <row r="19" spans="2:23" x14ac:dyDescent="0.3">
      <c r="C19" t="s">
        <v>28</v>
      </c>
      <c r="P19">
        <v>85</v>
      </c>
      <c r="Q19">
        <v>91</v>
      </c>
      <c r="R19">
        <v>75</v>
      </c>
      <c r="S19">
        <v>95</v>
      </c>
      <c r="T19">
        <v>85</v>
      </c>
      <c r="U19">
        <v>91</v>
      </c>
      <c r="V19">
        <v>75</v>
      </c>
      <c r="W19">
        <v>95</v>
      </c>
    </row>
    <row r="20" spans="2:23" x14ac:dyDescent="0.3">
      <c r="B20" s="12">
        <v>43952</v>
      </c>
      <c r="H20">
        <v>32</v>
      </c>
      <c r="I20">
        <v>70</v>
      </c>
      <c r="J20">
        <v>32</v>
      </c>
      <c r="K20">
        <v>63</v>
      </c>
      <c r="L20">
        <v>52</v>
      </c>
      <c r="M20">
        <v>74</v>
      </c>
      <c r="N20">
        <v>89</v>
      </c>
      <c r="O20">
        <v>78</v>
      </c>
      <c r="P20">
        <v>195</v>
      </c>
      <c r="Q20">
        <v>127</v>
      </c>
      <c r="R20">
        <v>172</v>
      </c>
      <c r="S20">
        <v>188</v>
      </c>
      <c r="T20">
        <v>279</v>
      </c>
      <c r="U20">
        <v>271</v>
      </c>
      <c r="V20">
        <v>293</v>
      </c>
      <c r="W20">
        <v>329</v>
      </c>
    </row>
    <row r="21" spans="2:23" x14ac:dyDescent="0.3">
      <c r="C21" t="s">
        <v>28</v>
      </c>
      <c r="L21">
        <v>52</v>
      </c>
      <c r="M21">
        <v>74</v>
      </c>
      <c r="N21">
        <v>89</v>
      </c>
      <c r="O21">
        <v>78</v>
      </c>
      <c r="T21">
        <v>52</v>
      </c>
      <c r="U21">
        <v>74</v>
      </c>
      <c r="V21">
        <v>89</v>
      </c>
      <c r="W21">
        <v>78</v>
      </c>
    </row>
    <row r="22" spans="2:23" x14ac:dyDescent="0.3">
      <c r="C22" t="s">
        <v>12</v>
      </c>
      <c r="P22">
        <v>195</v>
      </c>
      <c r="Q22">
        <v>127</v>
      </c>
      <c r="R22">
        <v>172</v>
      </c>
      <c r="S22">
        <v>188</v>
      </c>
      <c r="T22">
        <v>195</v>
      </c>
      <c r="U22">
        <v>127</v>
      </c>
      <c r="V22">
        <v>172</v>
      </c>
      <c r="W22">
        <v>188</v>
      </c>
    </row>
    <row r="23" spans="2:23" x14ac:dyDescent="0.3">
      <c r="C23" t="s">
        <v>20</v>
      </c>
      <c r="H23">
        <v>32</v>
      </c>
      <c r="I23">
        <v>70</v>
      </c>
      <c r="J23">
        <v>32</v>
      </c>
      <c r="K23">
        <v>63</v>
      </c>
      <c r="T23">
        <v>32</v>
      </c>
      <c r="U23">
        <v>70</v>
      </c>
      <c r="V23">
        <v>32</v>
      </c>
      <c r="W23">
        <v>63</v>
      </c>
    </row>
    <row r="24" spans="2:23" x14ac:dyDescent="0.3">
      <c r="B24" s="12">
        <v>43953</v>
      </c>
      <c r="D24">
        <v>162</v>
      </c>
      <c r="E24">
        <v>160</v>
      </c>
      <c r="F24">
        <v>134</v>
      </c>
      <c r="G24">
        <v>152</v>
      </c>
      <c r="H24">
        <v>172</v>
      </c>
      <c r="I24">
        <v>146</v>
      </c>
      <c r="J24">
        <v>161</v>
      </c>
      <c r="K24">
        <v>130</v>
      </c>
      <c r="T24">
        <v>334</v>
      </c>
      <c r="U24">
        <v>306</v>
      </c>
      <c r="V24">
        <v>295</v>
      </c>
      <c r="W24">
        <v>282</v>
      </c>
    </row>
    <row r="25" spans="2:23" x14ac:dyDescent="0.3">
      <c r="C25" t="s">
        <v>28</v>
      </c>
      <c r="D25">
        <v>85</v>
      </c>
      <c r="E25">
        <v>82</v>
      </c>
      <c r="F25">
        <v>63</v>
      </c>
      <c r="G25">
        <v>90</v>
      </c>
      <c r="H25">
        <v>85</v>
      </c>
      <c r="I25">
        <v>62</v>
      </c>
      <c r="J25">
        <v>96</v>
      </c>
      <c r="K25">
        <v>70</v>
      </c>
      <c r="T25">
        <v>170</v>
      </c>
      <c r="U25">
        <v>144</v>
      </c>
      <c r="V25">
        <v>159</v>
      </c>
      <c r="W25">
        <v>160</v>
      </c>
    </row>
    <row r="26" spans="2:23" x14ac:dyDescent="0.3">
      <c r="C26" t="s">
        <v>12</v>
      </c>
      <c r="H26">
        <v>87</v>
      </c>
      <c r="I26">
        <v>84</v>
      </c>
      <c r="J26">
        <v>65</v>
      </c>
      <c r="K26">
        <v>60</v>
      </c>
      <c r="T26">
        <v>87</v>
      </c>
      <c r="U26">
        <v>84</v>
      </c>
      <c r="V26">
        <v>65</v>
      </c>
      <c r="W26">
        <v>60</v>
      </c>
    </row>
    <row r="27" spans="2:23" x14ac:dyDescent="0.3">
      <c r="C27" t="s">
        <v>20</v>
      </c>
      <c r="D27">
        <v>77</v>
      </c>
      <c r="E27">
        <v>78</v>
      </c>
      <c r="F27">
        <v>71</v>
      </c>
      <c r="G27">
        <v>62</v>
      </c>
      <c r="T27">
        <v>77</v>
      </c>
      <c r="U27">
        <v>78</v>
      </c>
      <c r="V27">
        <v>71</v>
      </c>
      <c r="W27">
        <v>62</v>
      </c>
    </row>
    <row r="28" spans="2:23" x14ac:dyDescent="0.3">
      <c r="B28" s="12">
        <v>43959</v>
      </c>
      <c r="H28">
        <v>86</v>
      </c>
      <c r="I28">
        <v>80</v>
      </c>
      <c r="J28">
        <v>95</v>
      </c>
      <c r="K28">
        <v>82</v>
      </c>
      <c r="T28">
        <v>86</v>
      </c>
      <c r="U28">
        <v>80</v>
      </c>
      <c r="V28">
        <v>95</v>
      </c>
      <c r="W28">
        <v>82</v>
      </c>
    </row>
    <row r="29" spans="2:23" x14ac:dyDescent="0.3">
      <c r="C29" t="s">
        <v>12</v>
      </c>
      <c r="H29">
        <v>86</v>
      </c>
      <c r="I29">
        <v>80</v>
      </c>
      <c r="J29">
        <v>95</v>
      </c>
      <c r="K29">
        <v>82</v>
      </c>
      <c r="T29">
        <v>86</v>
      </c>
      <c r="U29">
        <v>80</v>
      </c>
      <c r="V29">
        <v>95</v>
      </c>
      <c r="W29">
        <v>82</v>
      </c>
    </row>
    <row r="30" spans="2:23" x14ac:dyDescent="0.3">
      <c r="B30" s="12">
        <v>44044</v>
      </c>
      <c r="H30">
        <v>82</v>
      </c>
      <c r="I30">
        <v>90</v>
      </c>
      <c r="J30">
        <v>75</v>
      </c>
      <c r="K30">
        <v>71</v>
      </c>
      <c r="L30">
        <v>248</v>
      </c>
      <c r="M30">
        <v>241</v>
      </c>
      <c r="N30">
        <v>241</v>
      </c>
      <c r="O30">
        <v>217</v>
      </c>
      <c r="P30">
        <v>175</v>
      </c>
      <c r="Q30">
        <v>168</v>
      </c>
      <c r="R30">
        <v>132</v>
      </c>
      <c r="S30">
        <v>142</v>
      </c>
      <c r="T30">
        <v>505</v>
      </c>
      <c r="U30">
        <v>499</v>
      </c>
      <c r="V30">
        <v>448</v>
      </c>
      <c r="W30">
        <v>430</v>
      </c>
    </row>
    <row r="31" spans="2:23" x14ac:dyDescent="0.3">
      <c r="C31" t="s">
        <v>16</v>
      </c>
      <c r="L31">
        <v>163</v>
      </c>
      <c r="M31">
        <v>181</v>
      </c>
      <c r="N31">
        <v>156</v>
      </c>
      <c r="O31">
        <v>132</v>
      </c>
      <c r="T31">
        <v>163</v>
      </c>
      <c r="U31">
        <v>181</v>
      </c>
      <c r="V31">
        <v>156</v>
      </c>
      <c r="W31">
        <v>132</v>
      </c>
    </row>
    <row r="32" spans="2:23" x14ac:dyDescent="0.3">
      <c r="C32" t="s">
        <v>28</v>
      </c>
      <c r="H32">
        <v>82</v>
      </c>
      <c r="I32">
        <v>90</v>
      </c>
      <c r="J32">
        <v>75</v>
      </c>
      <c r="K32">
        <v>71</v>
      </c>
      <c r="P32">
        <v>85</v>
      </c>
      <c r="Q32">
        <v>78</v>
      </c>
      <c r="R32">
        <v>50</v>
      </c>
      <c r="S32">
        <v>70</v>
      </c>
      <c r="T32">
        <v>167</v>
      </c>
      <c r="U32">
        <v>168</v>
      </c>
      <c r="V32">
        <v>125</v>
      </c>
      <c r="W32">
        <v>141</v>
      </c>
    </row>
    <row r="33" spans="2:23" x14ac:dyDescent="0.3">
      <c r="C33" t="s">
        <v>12</v>
      </c>
      <c r="P33">
        <v>90</v>
      </c>
      <c r="Q33">
        <v>90</v>
      </c>
      <c r="R33">
        <v>82</v>
      </c>
      <c r="S33">
        <v>72</v>
      </c>
      <c r="T33">
        <v>90</v>
      </c>
      <c r="U33">
        <v>90</v>
      </c>
      <c r="V33">
        <v>82</v>
      </c>
      <c r="W33">
        <v>72</v>
      </c>
    </row>
    <row r="34" spans="2:23" x14ac:dyDescent="0.3">
      <c r="C34" t="s">
        <v>20</v>
      </c>
      <c r="L34">
        <v>85</v>
      </c>
      <c r="M34">
        <v>60</v>
      </c>
      <c r="N34">
        <v>85</v>
      </c>
      <c r="O34">
        <v>85</v>
      </c>
      <c r="T34">
        <v>85</v>
      </c>
      <c r="U34">
        <v>60</v>
      </c>
      <c r="V34">
        <v>85</v>
      </c>
      <c r="W34">
        <v>85</v>
      </c>
    </row>
    <row r="35" spans="2:23" x14ac:dyDescent="0.3">
      <c r="B35" s="12">
        <v>44045</v>
      </c>
      <c r="D35">
        <v>57</v>
      </c>
      <c r="E35">
        <v>56</v>
      </c>
      <c r="F35">
        <v>92</v>
      </c>
      <c r="G35">
        <v>89</v>
      </c>
      <c r="L35">
        <v>280</v>
      </c>
      <c r="M35">
        <v>278</v>
      </c>
      <c r="N35">
        <v>255</v>
      </c>
      <c r="O35">
        <v>247</v>
      </c>
      <c r="P35">
        <v>88</v>
      </c>
      <c r="Q35">
        <v>77</v>
      </c>
      <c r="R35">
        <v>60</v>
      </c>
      <c r="S35">
        <v>73</v>
      </c>
      <c r="T35">
        <v>425</v>
      </c>
      <c r="U35">
        <v>411</v>
      </c>
      <c r="V35">
        <v>407</v>
      </c>
      <c r="W35">
        <v>409</v>
      </c>
    </row>
    <row r="36" spans="2:23" x14ac:dyDescent="0.3">
      <c r="C36" t="s">
        <v>28</v>
      </c>
      <c r="D36">
        <v>57</v>
      </c>
      <c r="E36">
        <v>56</v>
      </c>
      <c r="F36">
        <v>92</v>
      </c>
      <c r="G36">
        <v>89</v>
      </c>
      <c r="T36">
        <v>57</v>
      </c>
      <c r="U36">
        <v>56</v>
      </c>
      <c r="V36">
        <v>92</v>
      </c>
      <c r="W36">
        <v>89</v>
      </c>
    </row>
    <row r="37" spans="2:23" x14ac:dyDescent="0.3">
      <c r="C37" t="s">
        <v>12</v>
      </c>
      <c r="L37">
        <v>280</v>
      </c>
      <c r="M37">
        <v>278</v>
      </c>
      <c r="N37">
        <v>255</v>
      </c>
      <c r="O37">
        <v>247</v>
      </c>
      <c r="T37">
        <v>280</v>
      </c>
      <c r="U37">
        <v>278</v>
      </c>
      <c r="V37">
        <v>255</v>
      </c>
      <c r="W37">
        <v>247</v>
      </c>
    </row>
    <row r="38" spans="2:23" x14ac:dyDescent="0.3">
      <c r="C38" t="s">
        <v>20</v>
      </c>
      <c r="P38">
        <v>88</v>
      </c>
      <c r="Q38">
        <v>77</v>
      </c>
      <c r="R38">
        <v>60</v>
      </c>
      <c r="S38">
        <v>73</v>
      </c>
      <c r="T38">
        <v>88</v>
      </c>
      <c r="U38">
        <v>77</v>
      </c>
      <c r="V38">
        <v>60</v>
      </c>
      <c r="W38">
        <v>73</v>
      </c>
    </row>
    <row r="39" spans="2:23" x14ac:dyDescent="0.3">
      <c r="B39" s="12">
        <v>44046</v>
      </c>
      <c r="D39">
        <v>95</v>
      </c>
      <c r="E39">
        <v>99</v>
      </c>
      <c r="F39">
        <v>93</v>
      </c>
      <c r="G39">
        <v>89</v>
      </c>
      <c r="T39">
        <v>95</v>
      </c>
      <c r="U39">
        <v>99</v>
      </c>
      <c r="V39">
        <v>93</v>
      </c>
      <c r="W39">
        <v>89</v>
      </c>
    </row>
    <row r="40" spans="2:23" x14ac:dyDescent="0.3">
      <c r="C40" t="s">
        <v>12</v>
      </c>
      <c r="D40">
        <v>95</v>
      </c>
      <c r="E40">
        <v>99</v>
      </c>
      <c r="F40">
        <v>93</v>
      </c>
      <c r="G40">
        <v>89</v>
      </c>
      <c r="T40">
        <v>95</v>
      </c>
      <c r="U40">
        <v>99</v>
      </c>
      <c r="V40">
        <v>93</v>
      </c>
      <c r="W40">
        <v>89</v>
      </c>
    </row>
    <row r="41" spans="2:23" x14ac:dyDescent="0.3">
      <c r="B41" s="12">
        <v>44047</v>
      </c>
      <c r="H41">
        <v>92</v>
      </c>
      <c r="I41">
        <v>78</v>
      </c>
      <c r="J41">
        <v>75</v>
      </c>
      <c r="K41">
        <v>95</v>
      </c>
      <c r="T41">
        <v>92</v>
      </c>
      <c r="U41">
        <v>78</v>
      </c>
      <c r="V41">
        <v>75</v>
      </c>
      <c r="W41">
        <v>95</v>
      </c>
    </row>
    <row r="42" spans="2:23" x14ac:dyDescent="0.3">
      <c r="C42" t="s">
        <v>12</v>
      </c>
      <c r="H42">
        <v>92</v>
      </c>
      <c r="I42">
        <v>78</v>
      </c>
      <c r="J42">
        <v>75</v>
      </c>
      <c r="K42">
        <v>95</v>
      </c>
      <c r="T42">
        <v>92</v>
      </c>
      <c r="U42">
        <v>78</v>
      </c>
      <c r="V42">
        <v>75</v>
      </c>
      <c r="W42">
        <v>95</v>
      </c>
    </row>
    <row r="43" spans="2:23" x14ac:dyDescent="0.3">
      <c r="B43" s="12">
        <v>44049</v>
      </c>
      <c r="H43">
        <v>88</v>
      </c>
      <c r="I43">
        <v>71</v>
      </c>
      <c r="J43">
        <v>80</v>
      </c>
      <c r="K43">
        <v>52</v>
      </c>
      <c r="T43">
        <v>88</v>
      </c>
      <c r="U43">
        <v>71</v>
      </c>
      <c r="V43">
        <v>80</v>
      </c>
      <c r="W43">
        <v>52</v>
      </c>
    </row>
    <row r="44" spans="2:23" x14ac:dyDescent="0.3">
      <c r="C44" t="s">
        <v>28</v>
      </c>
      <c r="H44">
        <v>88</v>
      </c>
      <c r="I44">
        <v>71</v>
      </c>
      <c r="J44">
        <v>80</v>
      </c>
      <c r="K44">
        <v>52</v>
      </c>
      <c r="T44">
        <v>88</v>
      </c>
      <c r="U44">
        <v>71</v>
      </c>
      <c r="V44">
        <v>80</v>
      </c>
      <c r="W44">
        <v>52</v>
      </c>
    </row>
    <row r="45" spans="2:23" x14ac:dyDescent="0.3">
      <c r="B45" s="12">
        <v>44050</v>
      </c>
      <c r="H45">
        <v>63</v>
      </c>
      <c r="I45">
        <v>93</v>
      </c>
      <c r="J45">
        <v>87</v>
      </c>
      <c r="K45">
        <v>93</v>
      </c>
      <c r="T45">
        <v>63</v>
      </c>
      <c r="U45">
        <v>93</v>
      </c>
      <c r="V45">
        <v>87</v>
      </c>
      <c r="W45">
        <v>93</v>
      </c>
    </row>
    <row r="46" spans="2:23" x14ac:dyDescent="0.3">
      <c r="C46" t="s">
        <v>28</v>
      </c>
      <c r="H46">
        <v>63</v>
      </c>
      <c r="I46">
        <v>93</v>
      </c>
      <c r="J46">
        <v>87</v>
      </c>
      <c r="K46">
        <v>93</v>
      </c>
      <c r="T46">
        <v>63</v>
      </c>
      <c r="U46">
        <v>93</v>
      </c>
      <c r="V46">
        <v>87</v>
      </c>
      <c r="W46">
        <v>93</v>
      </c>
    </row>
    <row r="47" spans="2:23" x14ac:dyDescent="0.3">
      <c r="B47" t="s">
        <v>109</v>
      </c>
      <c r="D47">
        <v>803</v>
      </c>
      <c r="E47">
        <v>754</v>
      </c>
      <c r="F47">
        <v>786</v>
      </c>
      <c r="G47">
        <v>807</v>
      </c>
      <c r="H47">
        <v>1402</v>
      </c>
      <c r="I47">
        <v>1283</v>
      </c>
      <c r="J47">
        <v>1353</v>
      </c>
      <c r="K47">
        <v>1318</v>
      </c>
      <c r="L47">
        <v>1030</v>
      </c>
      <c r="M47">
        <v>1080</v>
      </c>
      <c r="N47">
        <v>1026</v>
      </c>
      <c r="O47">
        <v>1012</v>
      </c>
      <c r="P47">
        <v>900</v>
      </c>
      <c r="Q47">
        <v>764</v>
      </c>
      <c r="R47">
        <v>785</v>
      </c>
      <c r="S47">
        <v>803</v>
      </c>
      <c r="T47">
        <v>4135</v>
      </c>
      <c r="U47">
        <v>3881</v>
      </c>
      <c r="V47">
        <v>3950</v>
      </c>
      <c r="W47">
        <v>3940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M10" sqref="M10"/>
    </sheetView>
  </sheetViews>
  <sheetFormatPr defaultRowHeight="16.5" x14ac:dyDescent="0.3"/>
  <cols>
    <col min="1" max="1" width="2" customWidth="1"/>
    <col min="3" max="3" width="11" bestFit="1" customWidth="1"/>
    <col min="5" max="5" width="11.125" bestFit="1" customWidth="1"/>
    <col min="7" max="7" width="2.875" customWidth="1"/>
    <col min="8" max="9" width="8.125" customWidth="1"/>
  </cols>
  <sheetData>
    <row r="3" spans="2:9" x14ac:dyDescent="0.3">
      <c r="B3" t="s">
        <v>65</v>
      </c>
      <c r="H3" t="s">
        <v>85</v>
      </c>
    </row>
    <row r="4" spans="2:9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3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119</v>
      </c>
      <c r="I5" s="10">
        <v>311</v>
      </c>
    </row>
    <row r="6" spans="2:9" x14ac:dyDescent="0.3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120</v>
      </c>
      <c r="I6" s="10">
        <v>295.25</v>
      </c>
    </row>
    <row r="7" spans="2:9" x14ac:dyDescent="0.3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3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3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3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3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3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3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3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3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3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aboveAverage" dxfId="1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tabSelected="1" workbookViewId="0">
      <selection activeCell="P17" sqref="P17"/>
    </sheetView>
  </sheetViews>
  <sheetFormatPr defaultRowHeight="16.5" x14ac:dyDescent="0.3"/>
  <cols>
    <col min="2" max="2" width="11" bestFit="1" customWidth="1"/>
  </cols>
  <sheetData>
    <row r="2" spans="2:6" x14ac:dyDescent="0.3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3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3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3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3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I9" sqref="I9"/>
    </sheetView>
  </sheetViews>
  <sheetFormatPr defaultRowHeight="16.5" x14ac:dyDescent="0.3"/>
  <cols>
    <col min="1" max="1" width="2.75" customWidth="1"/>
    <col min="3" max="3" width="11" bestFit="1" customWidth="1"/>
    <col min="5" max="5" width="11.125" bestFit="1" customWidth="1"/>
    <col min="6" max="6" width="10.625" customWidth="1"/>
  </cols>
  <sheetData>
    <row r="3" spans="2:6" x14ac:dyDescent="0.3">
      <c r="B3" t="s">
        <v>65</v>
      </c>
    </row>
    <row r="4" spans="2:6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3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3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3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3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3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3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3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3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3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3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3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3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9525</xdr:colOff>
                    <xdr:row>1</xdr:row>
                    <xdr:rowOff>19050</xdr:rowOff>
                  </from>
                  <to>
                    <xdr:col>4</xdr:col>
                    <xdr:colOff>838200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9525</xdr:colOff>
                    <xdr:row>1</xdr:row>
                    <xdr:rowOff>19050</xdr:rowOff>
                  </from>
                  <to>
                    <xdr:col>5</xdr:col>
                    <xdr:colOff>800100</xdr:colOff>
                    <xdr:row>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L9" sqref="L9"/>
    </sheetView>
  </sheetViews>
  <sheetFormatPr defaultRowHeight="16.5" x14ac:dyDescent="0.3"/>
  <cols>
    <col min="4" max="4" width="11" bestFit="1" customWidth="1"/>
    <col min="6" max="6" width="11.125" bestFit="1" customWidth="1"/>
  </cols>
  <sheetData>
    <row r="2" spans="2:7" x14ac:dyDescent="0.3">
      <c r="B2" t="s">
        <v>65</v>
      </c>
    </row>
    <row r="3" spans="2:7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3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3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3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3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3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3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3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3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3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3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3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3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3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3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3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3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3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3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3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3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3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3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기도훈</cp:lastModifiedBy>
  <cp:lastPrinted>2025-07-16T09:21:13Z</cp:lastPrinted>
  <dcterms:created xsi:type="dcterms:W3CDTF">2023-08-09T00:13:15Z</dcterms:created>
  <dcterms:modified xsi:type="dcterms:W3CDTF">2025-07-16T13:31:19Z</dcterms:modified>
</cp:coreProperties>
</file>